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1 Economic Analysis Unit\Marine Economic Study\Yearly Updates\Years\2022-2023\5 - Web Tables\"/>
    </mc:Choice>
  </mc:AlternateContent>
  <xr:revisionPtr revIDLastSave="0" documentId="13_ncr:1_{E0421B1B-94B7-42F3-807F-9F2B6E6093AE}" xr6:coauthVersionLast="47" xr6:coauthVersionMax="47" xr10:uidLastSave="{00000000-0000-0000-0000-000000000000}"/>
  <bookViews>
    <workbookView xWindow="29415" yWindow="825" windowWidth="21600" windowHeight="11055" xr2:uid="{00000000-000D-0000-FFFF-FFFF00000000}"/>
  </bookViews>
  <sheets>
    <sheet name="martab2-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C5" i="2"/>
  <c r="D5" i="2"/>
  <c r="B10" i="2"/>
  <c r="C10" i="2"/>
  <c r="D10" i="2"/>
  <c r="D14" i="2"/>
  <c r="C14" i="2"/>
  <c r="B14" i="2"/>
  <c r="D17" i="2"/>
  <c r="C17" i="2"/>
  <c r="B17" i="2"/>
  <c r="F17" i="2"/>
  <c r="F10" i="2"/>
  <c r="F5" i="2"/>
  <c r="E5" i="2"/>
  <c r="E10" i="2"/>
  <c r="E14" i="2"/>
  <c r="E17" i="2"/>
  <c r="F14" i="2"/>
  <c r="D4" i="2" l="1"/>
  <c r="D23" i="2" s="1"/>
  <c r="C4" i="2"/>
  <c r="C23" i="2" s="1"/>
  <c r="B4" i="2"/>
  <c r="B23" i="2" s="1"/>
  <c r="E4" i="2"/>
  <c r="E23" i="2" s="1"/>
  <c r="F4" i="2"/>
  <c r="F23" i="2" s="1"/>
</calcChain>
</file>

<file path=xl/sharedStrings.xml><?xml version="1.0" encoding="utf-8"?>
<sst xmlns="http://schemas.openxmlformats.org/spreadsheetml/2006/main" count="28" uniqueCount="28">
  <si>
    <t>Marine Sector</t>
  </si>
  <si>
    <t>Seafood</t>
  </si>
  <si>
    <t>Aquaculture</t>
  </si>
  <si>
    <t>Transportation</t>
  </si>
  <si>
    <t>Marine Transportation</t>
  </si>
  <si>
    <t>National Defence</t>
  </si>
  <si>
    <t>Fisheries &amp; Oceans</t>
  </si>
  <si>
    <t>Universities and ENGOs</t>
  </si>
  <si>
    <t>2 Statistics Canada. Table 14-10-0023-01 Labour force characteristics by industry, annual (x1000)</t>
  </si>
  <si>
    <t>Private sector</t>
  </si>
  <si>
    <t>Commercial fishing</t>
  </si>
  <si>
    <t>Fish processing</t>
  </si>
  <si>
    <t>Offshore oil &amp; gas</t>
  </si>
  <si>
    <t>Support activities for marine transportation</t>
  </si>
  <si>
    <t>Tourism &amp; recreation</t>
  </si>
  <si>
    <t>Manufacturing &amp; construction</t>
  </si>
  <si>
    <t>Ship and boat building</t>
  </si>
  <si>
    <t>Ports and harbours construction</t>
  </si>
  <si>
    <t>Public sector</t>
  </si>
  <si>
    <t>Other federal departments</t>
  </si>
  <si>
    <t>Provincial/Territorial departments</t>
  </si>
  <si>
    <t>Total marine economy</t>
  </si>
  <si>
    <r>
      <t>Total economy</t>
    </r>
    <r>
      <rPr>
        <b/>
        <vertAlign val="superscript"/>
        <sz val="8"/>
        <color rgb="FF000000"/>
        <rFont val="Verdana"/>
        <family val="2"/>
      </rPr>
      <t>2</t>
    </r>
  </si>
  <si>
    <r>
      <t>Marine economy total employment by sector and year</t>
    </r>
    <r>
      <rPr>
        <b/>
        <vertAlign val="superscript"/>
        <sz val="9"/>
        <rFont val="Verdana"/>
        <family val="2"/>
      </rPr>
      <t>1</t>
    </r>
    <r>
      <rPr>
        <b/>
        <sz val="9"/>
        <rFont val="Verdana"/>
        <family val="2"/>
      </rPr>
      <t xml:space="preserve"> (# of jobs) </t>
    </r>
  </si>
  <si>
    <t>2023p</t>
  </si>
  <si>
    <t>All data is subject to revisions by statistical sources. In some instances, more than one source may be available and discrepancies in numbers may occur because of conceptual or methodological differences. In addition, some numbers may not add up precisely due to rounding.</t>
  </si>
  <si>
    <t>p: preliminary. Department of Fisheries and Oceans Canada calculations, based on Statistic Canada's input-output model and custom data tabulations. See the Methodology section for more information.</t>
  </si>
  <si>
    <t xml:space="preserve">1. Includes direct, indirect, and induced economic impacts attributable to the marine sector.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</si>
</sst>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7" x14ac:knownFonts="1">
    <font>
      <sz val="11"/>
      <color theme="1"/>
      <name val="Calibri"/>
      <family val="2"/>
      <scheme val="minor"/>
    </font>
    <font>
      <b/>
      <sz val="8"/>
      <color rgb="FF000000"/>
      <name val="Verdana"/>
      <family val="2"/>
    </font>
    <font>
      <sz val="8"/>
      <color rgb="FF000000"/>
      <name val="Verdana"/>
      <family val="2"/>
    </font>
    <font>
      <sz val="10"/>
      <color theme="1"/>
      <name val="Times New Roman"/>
      <family val="1"/>
    </font>
    <font>
      <b/>
      <vertAlign val="superscript"/>
      <sz val="8"/>
      <color rgb="FF000000"/>
      <name val="Verdana"/>
      <family val="2"/>
    </font>
    <font>
      <b/>
      <sz val="9"/>
      <name val="Verdana"/>
      <family val="2"/>
    </font>
    <font>
      <b/>
      <vertAlign val="superscript"/>
      <sz val="9"/>
      <name val="Verdana"/>
      <family val="2"/>
    </font>
  </fonts>
  <fills count="2">
    <fill>
      <patternFill patternType="none"/>
    </fill>
    <fill>
      <patternFill patternType="gray125"/>
    </fill>
  </fills>
  <borders count="9">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style="medium">
        <color indexed="64"/>
      </top>
      <bottom/>
      <diagonal/>
    </border>
  </borders>
  <cellStyleXfs count="1">
    <xf numFmtId="0" fontId="0" fillId="0" borderId="0"/>
  </cellStyleXfs>
  <cellXfs count="23">
    <xf numFmtId="0" fontId="0" fillId="0" borderId="0" xfId="0"/>
    <xf numFmtId="0" fontId="1" fillId="0" borderId="1" xfId="0" applyFont="1" applyBorder="1" applyAlignment="1">
      <alignment vertical="center"/>
    </xf>
    <xf numFmtId="164" fontId="1" fillId="0" borderId="2" xfId="0" applyNumberFormat="1" applyFont="1" applyBorder="1" applyAlignment="1">
      <alignment horizontal="right" vertical="center" wrapText="1"/>
    </xf>
    <xf numFmtId="0" fontId="1" fillId="0" borderId="1" xfId="0" applyFont="1" applyBorder="1" applyAlignment="1">
      <alignment horizontal="left" vertical="center" indent="1"/>
    </xf>
    <xf numFmtId="0" fontId="2" fillId="0" borderId="1" xfId="0" applyFont="1" applyBorder="1" applyAlignment="1">
      <alignment horizontal="left" vertical="center" indent="2"/>
    </xf>
    <xf numFmtId="164" fontId="2" fillId="0" borderId="2" xfId="0" applyNumberFormat="1" applyFont="1" applyBorder="1" applyAlignment="1">
      <alignment horizontal="right" vertical="center"/>
    </xf>
    <xf numFmtId="3" fontId="2" fillId="0" borderId="2" xfId="0" applyNumberFormat="1" applyFont="1" applyBorder="1" applyAlignment="1">
      <alignment horizontal="right" vertical="center"/>
    </xf>
    <xf numFmtId="164" fontId="1" fillId="0" borderId="2" xfId="0" applyNumberFormat="1" applyFont="1" applyBorder="1" applyAlignment="1">
      <alignment horizontal="right" vertical="center"/>
    </xf>
    <xf numFmtId="3" fontId="1"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0" fontId="1" fillId="0" borderId="4" xfId="0" applyFont="1" applyBorder="1" applyAlignment="1">
      <alignment vertical="center"/>
    </xf>
    <xf numFmtId="3" fontId="1" fillId="0" borderId="5" xfId="0" applyNumberFormat="1" applyFont="1" applyBorder="1" applyAlignment="1">
      <alignment horizontal="righ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4" fontId="0" fillId="0" borderId="0" xfId="0" applyNumberFormat="1"/>
    <xf numFmtId="0" fontId="3" fillId="0" borderId="0" xfId="0" applyFont="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0" borderId="0" xfId="0" applyFont="1" applyAlignment="1">
      <alignment horizontal="left" wrapText="1"/>
    </xf>
    <xf numFmtId="0" fontId="3"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showGridLines="0" tabSelected="1" topLeftCell="A17" workbookViewId="0">
      <selection activeCell="J25" sqref="J25"/>
    </sheetView>
  </sheetViews>
  <sheetFormatPr defaultColWidth="40.81640625" defaultRowHeight="14.5" x14ac:dyDescent="0.35"/>
  <cols>
    <col min="1" max="1" width="35" customWidth="1"/>
    <col min="2" max="6" width="11.453125" customWidth="1"/>
    <col min="7" max="249" width="8.81640625" customWidth="1"/>
  </cols>
  <sheetData>
    <row r="1" spans="1:6" ht="15" thickBot="1" x14ac:dyDescent="0.4">
      <c r="A1" s="14" t="s">
        <v>23</v>
      </c>
    </row>
    <row r="2" spans="1:6" x14ac:dyDescent="0.35">
      <c r="A2" s="17" t="s">
        <v>0</v>
      </c>
      <c r="B2" s="19">
        <v>2019</v>
      </c>
      <c r="C2" s="19">
        <v>2020</v>
      </c>
      <c r="D2" s="19">
        <v>2021</v>
      </c>
      <c r="E2" s="19">
        <v>2022</v>
      </c>
      <c r="F2" s="19" t="s">
        <v>24</v>
      </c>
    </row>
    <row r="3" spans="1:6" ht="15" thickBot="1" x14ac:dyDescent="0.4">
      <c r="A3" s="18"/>
      <c r="B3" s="20"/>
      <c r="C3" s="20"/>
      <c r="D3" s="20"/>
      <c r="E3" s="20"/>
      <c r="F3" s="20"/>
    </row>
    <row r="4" spans="1:6" x14ac:dyDescent="0.35">
      <c r="A4" s="1" t="s">
        <v>9</v>
      </c>
      <c r="B4" s="2">
        <f t="shared" ref="B4:D4" si="0">SUM(B5,B9,B10,B13,B14)</f>
        <v>298819.16124633007</v>
      </c>
      <c r="C4" s="2">
        <f t="shared" si="0"/>
        <v>196831.64301779732</v>
      </c>
      <c r="D4" s="2">
        <f t="shared" si="0"/>
        <v>270930.30999844038</v>
      </c>
      <c r="E4" s="2">
        <f>SUM(E5,E9,E10,E13,E14)</f>
        <v>344944.65802131261</v>
      </c>
      <c r="F4" s="2">
        <f>SUM(F5,F9,F10,F13,F14)</f>
        <v>360660.27907751745</v>
      </c>
    </row>
    <row r="5" spans="1:6" x14ac:dyDescent="0.35">
      <c r="A5" s="3" t="s">
        <v>1</v>
      </c>
      <c r="B5" s="2">
        <f t="shared" ref="B5:D5" si="1">SUM(B6:B8)</f>
        <v>66315.102707197497</v>
      </c>
      <c r="C5" s="2">
        <f t="shared" si="1"/>
        <v>54363.694304221019</v>
      </c>
      <c r="D5" s="2">
        <f t="shared" si="1"/>
        <v>73763.010013819614</v>
      </c>
      <c r="E5" s="2">
        <f>SUM(E6:E8)</f>
        <v>69134.228465259977</v>
      </c>
      <c r="F5" s="2">
        <f>SUM(F6:F8)</f>
        <v>66729.5502809756</v>
      </c>
    </row>
    <row r="6" spans="1:6" x14ac:dyDescent="0.35">
      <c r="A6" s="4" t="s">
        <v>10</v>
      </c>
      <c r="B6" s="5">
        <v>25350.449919725805</v>
      </c>
      <c r="C6" s="5">
        <v>20759.424601475319</v>
      </c>
      <c r="D6" s="5">
        <v>33302.697694708098</v>
      </c>
      <c r="E6" s="6">
        <v>29769.054430676733</v>
      </c>
      <c r="F6" s="6">
        <v>29616.550042788775</v>
      </c>
    </row>
    <row r="7" spans="1:6" x14ac:dyDescent="0.35">
      <c r="A7" s="4" t="s">
        <v>2</v>
      </c>
      <c r="B7" s="5">
        <v>11016.772851881005</v>
      </c>
      <c r="C7" s="5">
        <v>8759.2615805313271</v>
      </c>
      <c r="D7" s="5">
        <v>10589.228592022109</v>
      </c>
      <c r="E7" s="6">
        <v>10927.46487789674</v>
      </c>
      <c r="F7" s="6">
        <v>9977.6077137312841</v>
      </c>
    </row>
    <row r="8" spans="1:6" x14ac:dyDescent="0.35">
      <c r="A8" s="4" t="s">
        <v>11</v>
      </c>
      <c r="B8" s="5">
        <v>29947.879935590685</v>
      </c>
      <c r="C8" s="5">
        <v>24845.008122214371</v>
      </c>
      <c r="D8" s="5">
        <v>29871.083727089397</v>
      </c>
      <c r="E8" s="6">
        <v>28437.709156686506</v>
      </c>
      <c r="F8" s="6">
        <v>27135.392524455547</v>
      </c>
    </row>
    <row r="9" spans="1:6" x14ac:dyDescent="0.35">
      <c r="A9" s="3" t="s">
        <v>12</v>
      </c>
      <c r="B9" s="7">
        <v>14999.688869380854</v>
      </c>
      <c r="C9" s="7">
        <v>13134.755519543094</v>
      </c>
      <c r="D9" s="7">
        <v>20129.881841526785</v>
      </c>
      <c r="E9" s="8">
        <v>21641.745537457653</v>
      </c>
      <c r="F9" s="8">
        <v>15833.886247830505</v>
      </c>
    </row>
    <row r="10" spans="1:6" x14ac:dyDescent="0.35">
      <c r="A10" s="3" t="s">
        <v>3</v>
      </c>
      <c r="B10" s="7">
        <f t="shared" ref="B10:D10" si="2">SUM(B11:B12)</f>
        <v>65838.486257169265</v>
      </c>
      <c r="C10" s="7">
        <f t="shared" si="2"/>
        <v>58378.353939877139</v>
      </c>
      <c r="D10" s="7">
        <f t="shared" si="2"/>
        <v>65536.211140514424</v>
      </c>
      <c r="E10" s="7">
        <f>SUM(E11:E12)</f>
        <v>79422.631618450512</v>
      </c>
      <c r="F10" s="7">
        <f>SUM(F11:F12)</f>
        <v>85444.819735564553</v>
      </c>
    </row>
    <row r="11" spans="1:6" x14ac:dyDescent="0.35">
      <c r="A11" s="4" t="s">
        <v>4</v>
      </c>
      <c r="B11" s="5">
        <v>27212.218028908541</v>
      </c>
      <c r="C11" s="5">
        <v>24096.518580614491</v>
      </c>
      <c r="D11" s="5">
        <v>27038.556354839115</v>
      </c>
      <c r="E11" s="6">
        <v>30020.058724918632</v>
      </c>
      <c r="F11" s="6">
        <v>32329.717132845726</v>
      </c>
    </row>
    <row r="12" spans="1:6" x14ac:dyDescent="0.35">
      <c r="A12" s="4" t="s">
        <v>13</v>
      </c>
      <c r="B12" s="5">
        <v>38626.268228260727</v>
      </c>
      <c r="C12" s="5">
        <v>34281.835359262644</v>
      </c>
      <c r="D12" s="5">
        <v>38497.65478567531</v>
      </c>
      <c r="E12" s="6">
        <v>49402.572893531884</v>
      </c>
      <c r="F12" s="6">
        <v>53115.102602718827</v>
      </c>
    </row>
    <row r="13" spans="1:6" x14ac:dyDescent="0.35">
      <c r="A13" s="3" t="s">
        <v>14</v>
      </c>
      <c r="B13" s="7">
        <v>122640.56723820831</v>
      </c>
      <c r="C13" s="7">
        <v>43328.973703410476</v>
      </c>
      <c r="D13" s="7">
        <v>82449.931617482478</v>
      </c>
      <c r="E13" s="8">
        <v>142257.34183027514</v>
      </c>
      <c r="F13" s="8">
        <v>158101.88323599036</v>
      </c>
    </row>
    <row r="14" spans="1:6" x14ac:dyDescent="0.35">
      <c r="A14" s="3" t="s">
        <v>15</v>
      </c>
      <c r="B14" s="7">
        <f t="shared" ref="B14:D14" si="3">SUM(B15:B16)</f>
        <v>29025.316174374158</v>
      </c>
      <c r="C14" s="7">
        <f t="shared" si="3"/>
        <v>27625.865550745602</v>
      </c>
      <c r="D14" s="7">
        <f t="shared" si="3"/>
        <v>29051.275385097091</v>
      </c>
      <c r="E14" s="7">
        <f>SUM(E15:E16)</f>
        <v>32488.710569869309</v>
      </c>
      <c r="F14" s="7">
        <f>SUM(F15:F16)</f>
        <v>34550.13957715642</v>
      </c>
    </row>
    <row r="15" spans="1:6" x14ac:dyDescent="0.35">
      <c r="A15" s="4" t="s">
        <v>16</v>
      </c>
      <c r="B15" s="5">
        <v>20396.631675432094</v>
      </c>
      <c r="C15" s="5">
        <v>16432.927103115224</v>
      </c>
      <c r="D15" s="5">
        <v>17775.116719681559</v>
      </c>
      <c r="E15" s="6">
        <v>21816.831934300135</v>
      </c>
      <c r="F15" s="6">
        <v>21839.86010443763</v>
      </c>
    </row>
    <row r="16" spans="1:6" x14ac:dyDescent="0.35">
      <c r="A16" s="4" t="s">
        <v>17</v>
      </c>
      <c r="B16" s="5">
        <v>8628.6844989420642</v>
      </c>
      <c r="C16" s="5">
        <v>11192.938447630379</v>
      </c>
      <c r="D16" s="5">
        <v>11276.158665415533</v>
      </c>
      <c r="E16" s="6">
        <v>10671.878635569174</v>
      </c>
      <c r="F16" s="6">
        <v>12710.279472718788</v>
      </c>
    </row>
    <row r="17" spans="1:19" x14ac:dyDescent="0.35">
      <c r="A17" s="1" t="s">
        <v>18</v>
      </c>
      <c r="B17" s="7">
        <f t="shared" ref="B17:D17" si="4">SUM(B18:B22)</f>
        <v>64125.572609319781</v>
      </c>
      <c r="C17" s="7">
        <f t="shared" si="4"/>
        <v>65050.317711583572</v>
      </c>
      <c r="D17" s="7">
        <f t="shared" si="4"/>
        <v>63937.094730766075</v>
      </c>
      <c r="E17" s="7">
        <f>SUM(E18:E22)</f>
        <v>74314.567341410497</v>
      </c>
      <c r="F17" s="7">
        <f>SUM(F18:F22)</f>
        <v>85092.893659784095</v>
      </c>
    </row>
    <row r="18" spans="1:19" x14ac:dyDescent="0.35">
      <c r="A18" s="4" t="s">
        <v>5</v>
      </c>
      <c r="B18" s="5">
        <v>31342.49148647227</v>
      </c>
      <c r="C18" s="5">
        <v>34576.415596963212</v>
      </c>
      <c r="D18" s="5">
        <v>33924.461788739114</v>
      </c>
      <c r="E18" s="6">
        <v>39944.730642039489</v>
      </c>
      <c r="F18" s="6">
        <v>44381.103934799161</v>
      </c>
      <c r="O18" s="15"/>
      <c r="P18" s="15"/>
      <c r="Q18" s="15"/>
      <c r="R18" s="15"/>
      <c r="S18" s="15"/>
    </row>
    <row r="19" spans="1:19" x14ac:dyDescent="0.35">
      <c r="A19" s="4" t="s">
        <v>6</v>
      </c>
      <c r="B19" s="5">
        <v>20179.120070115634</v>
      </c>
      <c r="C19" s="5">
        <v>18147.037858208332</v>
      </c>
      <c r="D19" s="5">
        <v>18098.940563970791</v>
      </c>
      <c r="E19" s="6">
        <v>21461.41553341574</v>
      </c>
      <c r="F19" s="6">
        <v>24921.720079639381</v>
      </c>
    </row>
    <row r="20" spans="1:19" x14ac:dyDescent="0.35">
      <c r="A20" s="4" t="s">
        <v>19</v>
      </c>
      <c r="B20" s="5">
        <v>5121.7377704559767</v>
      </c>
      <c r="C20" s="5">
        <v>5144.4215427036797</v>
      </c>
      <c r="D20" s="5">
        <v>5687.9683528721616</v>
      </c>
      <c r="E20" s="6">
        <v>6701.6542710980684</v>
      </c>
      <c r="F20" s="6">
        <v>9192.5606081496844</v>
      </c>
    </row>
    <row r="21" spans="1:19" x14ac:dyDescent="0.35">
      <c r="A21" s="4" t="s">
        <v>20</v>
      </c>
      <c r="B21" s="5">
        <v>2654.601077641114</v>
      </c>
      <c r="C21" s="5">
        <v>2045.3839379189112</v>
      </c>
      <c r="D21" s="5">
        <v>1913.47930212181</v>
      </c>
      <c r="E21" s="6">
        <v>2495.6017699131858</v>
      </c>
      <c r="F21" s="6">
        <v>2666.9051416555276</v>
      </c>
    </row>
    <row r="22" spans="1:19" x14ac:dyDescent="0.35">
      <c r="A22" s="4" t="s">
        <v>7</v>
      </c>
      <c r="B22" s="5">
        <v>4827.6222046347903</v>
      </c>
      <c r="C22" s="5">
        <v>5137.0587757894282</v>
      </c>
      <c r="D22" s="5">
        <v>4312.2447230621983</v>
      </c>
      <c r="E22" s="9">
        <v>3711.1651249440006</v>
      </c>
      <c r="F22" s="9">
        <v>3930.603895540341</v>
      </c>
    </row>
    <row r="23" spans="1:19" ht="15" thickBot="1" x14ac:dyDescent="0.4">
      <c r="A23" s="10" t="s">
        <v>21</v>
      </c>
      <c r="B23" s="11">
        <f t="shared" ref="B23:D23" si="5">SUM(B17,B4)</f>
        <v>362944.73385564983</v>
      </c>
      <c r="C23" s="11">
        <f t="shared" si="5"/>
        <v>261881.96072938089</v>
      </c>
      <c r="D23" s="11">
        <f t="shared" si="5"/>
        <v>334867.40472920646</v>
      </c>
      <c r="E23" s="11">
        <f>SUM(E17,E4)</f>
        <v>419259.22536272311</v>
      </c>
      <c r="F23" s="11">
        <f>SUM(F17,F4)</f>
        <v>445753.17273730156</v>
      </c>
    </row>
    <row r="24" spans="1:19" ht="15" thickBot="1" x14ac:dyDescent="0.4">
      <c r="A24" s="10" t="s">
        <v>22</v>
      </c>
      <c r="B24" s="11">
        <v>19121200</v>
      </c>
      <c r="C24" s="11">
        <v>18043800</v>
      </c>
      <c r="D24" s="11">
        <v>18942300</v>
      </c>
      <c r="E24" s="11">
        <v>19693000</v>
      </c>
      <c r="F24" s="11">
        <v>20170900</v>
      </c>
    </row>
    <row r="25" spans="1:19" ht="31.5" customHeight="1" x14ac:dyDescent="0.35">
      <c r="A25" s="22" t="s">
        <v>26</v>
      </c>
      <c r="B25" s="22"/>
      <c r="C25" s="22"/>
      <c r="D25" s="22"/>
      <c r="E25" s="22"/>
      <c r="F25" s="22"/>
    </row>
    <row r="26" spans="1:19" ht="15" customHeight="1" x14ac:dyDescent="0.35">
      <c r="A26" s="13" t="s">
        <v>27</v>
      </c>
    </row>
    <row r="27" spans="1:19" ht="15" customHeight="1" x14ac:dyDescent="0.35">
      <c r="A27" s="12" t="s">
        <v>8</v>
      </c>
      <c r="B27" s="13"/>
      <c r="C27" s="13"/>
      <c r="D27" s="13"/>
      <c r="E27" s="13"/>
      <c r="F27" s="13"/>
    </row>
    <row r="28" spans="1:19" ht="44" customHeight="1" x14ac:dyDescent="0.35">
      <c r="A28" s="21" t="s">
        <v>25</v>
      </c>
      <c r="B28" s="21"/>
      <c r="C28" s="21"/>
      <c r="D28" s="21"/>
      <c r="E28" s="21"/>
      <c r="F28" s="21"/>
    </row>
    <row r="29" spans="1:19" ht="15" customHeight="1" x14ac:dyDescent="0.35">
      <c r="A29" s="13"/>
      <c r="B29" s="16"/>
      <c r="C29" s="16"/>
      <c r="D29" s="16"/>
      <c r="E29" s="16"/>
      <c r="F29" s="16"/>
    </row>
  </sheetData>
  <mergeCells count="8">
    <mergeCell ref="F2:F3"/>
    <mergeCell ref="A28:F28"/>
    <mergeCell ref="A25:F25"/>
    <mergeCell ref="A2:A3"/>
    <mergeCell ref="B2:B3"/>
    <mergeCell ref="C2:C3"/>
    <mergeCell ref="D2:D3"/>
    <mergeCell ref="E2:E3"/>
  </mergeCells>
  <pageMargins left="0.7" right="0.7" top="0.75" bottom="0.75" header="0.3" footer="0.3"/>
  <pageSetup orientation="portrait" r:id="rId1"/>
  <ignoredErrors>
    <ignoredError sqref="B5:F5 B10:F1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martab2-e</vt:lpstr>
    </vt:vector>
  </TitlesOfParts>
  <Company>dfo-mpo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 Stephen</dc:creator>
  <cp:lastModifiedBy>Frizzell, Tabitha (DFO/MPO)</cp:lastModifiedBy>
  <dcterms:created xsi:type="dcterms:W3CDTF">2014-05-27T18:03:45Z</dcterms:created>
  <dcterms:modified xsi:type="dcterms:W3CDTF">2024-11-06T19:49:34Z</dcterms:modified>
</cp:coreProperties>
</file>