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.dfo-mpo.ca\dfo-mpo\GROUP\NCR\Reg_Shares\CPLA\PolicyStats\Statistical Services Unit\Employment, GDP &amp; Other Fisheries Statistics\Employment\RY 2023\"/>
    </mc:Choice>
  </mc:AlternateContent>
  <xr:revisionPtr revIDLastSave="0" documentId="13_ncr:1_{506C17EB-BCC7-4905-A4AF-F24689ACB665}" xr6:coauthVersionLast="47" xr6:coauthVersionMax="47" xr10:uidLastSave="{00000000-0000-0000-0000-000000000000}"/>
  <bookViews>
    <workbookView xWindow="28680" yWindow="-120" windowWidth="29040" windowHeight="15720" xr2:uid="{3D3977E6-9673-4E5D-AE37-A2102861632F}"/>
  </bookViews>
  <sheets>
    <sheet name="Employmen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3" l="1"/>
  <c r="U9" i="3"/>
  <c r="U8" i="3"/>
  <c r="U7" i="3"/>
  <c r="U6" i="3"/>
  <c r="U5" i="3"/>
  <c r="U4" i="3"/>
  <c r="P17" i="3"/>
  <c r="F7" i="3"/>
  <c r="F6" i="3"/>
  <c r="F17" i="3" s="1"/>
  <c r="U17" i="3" l="1"/>
</calcChain>
</file>

<file path=xl/sharedStrings.xml><?xml version="1.0" encoding="utf-8"?>
<sst xmlns="http://schemas.openxmlformats.org/spreadsheetml/2006/main" count="121" uniqueCount="30">
  <si>
    <r>
      <t>Primary Sector 
(Harvesting)</t>
    </r>
    <r>
      <rPr>
        <b/>
        <vertAlign val="superscript"/>
        <sz val="10"/>
        <rFont val="Calibri"/>
        <family val="2"/>
      </rPr>
      <t>1</t>
    </r>
  </si>
  <si>
    <r>
      <t>Seafood Product Preparation and Packaging (Processing)</t>
    </r>
    <r>
      <rPr>
        <b/>
        <vertAlign val="superscript"/>
        <sz val="10"/>
        <rFont val="Calibri"/>
        <family val="2"/>
      </rPr>
      <t>2</t>
    </r>
  </si>
  <si>
    <r>
      <t>Aquaculture</t>
    </r>
    <r>
      <rPr>
        <b/>
        <vertAlign val="superscript"/>
        <sz val="10"/>
        <rFont val="Calibri"/>
        <family val="2"/>
      </rPr>
      <t>3</t>
    </r>
  </si>
  <si>
    <t>Total Employment (Primary Harvesting, Processing and Aquaculture)</t>
  </si>
  <si>
    <t>…</t>
  </si>
  <si>
    <t>..</t>
  </si>
  <si>
    <t>Canada</t>
  </si>
  <si>
    <t>.. Not available</t>
  </si>
  <si>
    <t>… Not applicable</t>
  </si>
  <si>
    <r>
      <t xml:space="preserve">x  Suppressed to meet the confidentiality requirements of the </t>
    </r>
    <r>
      <rPr>
        <i/>
        <sz val="10"/>
        <rFont val="Calibri"/>
        <family val="2"/>
      </rPr>
      <t>Statistics Act</t>
    </r>
  </si>
  <si>
    <t>1. Employment is estimated based on number of registered fishers and number of personal commerical licenses granted.</t>
  </si>
  <si>
    <t>BC</t>
  </si>
  <si>
    <t>5. Government of Manitoba, Department of Sustainable Development</t>
  </si>
  <si>
    <t>6. Government of Saskatchewan, Ministry of Environment</t>
  </si>
  <si>
    <t xml:space="preserve">3. Statistics Canada, Survey of Aquaculture Industry, unpublished </t>
  </si>
  <si>
    <t>2. Statistics Canada.  Table 14-10-0201-01 Employment by industry, monthly, unadjusted for seasonality. The provincial and national totals are estimated annual averages, therefore the sum of the provincial totals will not equal the national total.</t>
  </si>
  <si>
    <t>4. Total employment estimates for PEI exclude those employed by in seafood product preparation and packaging for 2019, 2020, and 2021 as data was unavailable.</t>
  </si>
  <si>
    <t>Fishing-Related Employment by Industry and Province, 2019-2023</t>
  </si>
  <si>
    <t>NL</t>
  </si>
  <si>
    <t>NS</t>
  </si>
  <si>
    <t>NB</t>
  </si>
  <si>
    <t>QC</t>
  </si>
  <si>
    <t>ON</t>
  </si>
  <si>
    <r>
      <t>PE</t>
    </r>
    <r>
      <rPr>
        <vertAlign val="superscript"/>
        <sz val="10"/>
        <color theme="1"/>
        <rFont val="Calibri"/>
        <family val="2"/>
        <scheme val="minor"/>
      </rPr>
      <t>4</t>
    </r>
  </si>
  <si>
    <r>
      <t>MB</t>
    </r>
    <r>
      <rPr>
        <vertAlign val="superscript"/>
        <sz val="10"/>
        <color theme="1"/>
        <rFont val="Calibri"/>
        <family val="2"/>
        <scheme val="minor"/>
      </rPr>
      <t>5</t>
    </r>
  </si>
  <si>
    <r>
      <t>SK</t>
    </r>
    <r>
      <rPr>
        <vertAlign val="superscript"/>
        <sz val="10"/>
        <color theme="1"/>
        <rFont val="Calibri"/>
        <family val="2"/>
        <scheme val="minor"/>
      </rPr>
      <t>6</t>
    </r>
  </si>
  <si>
    <t>AB</t>
  </si>
  <si>
    <t>YT</t>
  </si>
  <si>
    <t>NT</t>
  </si>
  <si>
    <t>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</si>
</sst>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</font>
    <font>
      <vertAlign val="super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3" borderId="0" xfId="0" applyFont="1" applyFill="1"/>
    <xf numFmtId="3" fontId="10" fillId="0" borderId="1" xfId="1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5" fillId="3" borderId="0" xfId="0" applyNumberFormat="1" applyFont="1" applyFill="1"/>
    <xf numFmtId="3" fontId="10" fillId="0" borderId="1" xfId="1" quotePrefix="1" applyNumberFormat="1" applyFont="1" applyFill="1" applyBorder="1" applyAlignment="1">
      <alignment horizontal="right"/>
    </xf>
    <xf numFmtId="3" fontId="9" fillId="0" borderId="1" xfId="4" applyNumberFormat="1" applyFont="1" applyBorder="1" applyAlignment="1">
      <alignment horizontal="right" vertical="top"/>
    </xf>
    <xf numFmtId="0" fontId="9" fillId="3" borderId="0" xfId="3" applyFont="1" applyFill="1"/>
    <xf numFmtId="0" fontId="2" fillId="3" borderId="0" xfId="0" applyFont="1" applyFill="1"/>
    <xf numFmtId="3" fontId="10" fillId="0" borderId="2" xfId="1" applyNumberFormat="1" applyFont="1" applyFill="1" applyBorder="1" applyAlignment="1">
      <alignment horizontal="right"/>
    </xf>
    <xf numFmtId="3" fontId="10" fillId="0" borderId="2" xfId="1" quotePrefix="1" applyNumberFormat="1" applyFont="1" applyFill="1" applyBorder="1" applyAlignment="1">
      <alignment horizontal="right"/>
    </xf>
    <xf numFmtId="3" fontId="9" fillId="0" borderId="1" xfId="1" applyNumberFormat="1" applyFont="1" applyFill="1" applyBorder="1" applyAlignment="1">
      <alignment horizontal="right"/>
    </xf>
    <xf numFmtId="3" fontId="9" fillId="0" borderId="1" xfId="1" quotePrefix="1" applyNumberFormat="1" applyFont="1" applyFill="1" applyBorder="1" applyAlignment="1">
      <alignment horizontal="right"/>
    </xf>
    <xf numFmtId="3" fontId="9" fillId="0" borderId="1" xfId="0" applyNumberFormat="1" applyFont="1" applyBorder="1"/>
    <xf numFmtId="3" fontId="9" fillId="0" borderId="2" xfId="1" applyNumberFormat="1" applyFont="1" applyFill="1" applyBorder="1" applyAlignment="1">
      <alignment horizontal="right"/>
    </xf>
    <xf numFmtId="9" fontId="0" fillId="0" borderId="0" xfId="2" applyFont="1"/>
    <xf numFmtId="3" fontId="0" fillId="0" borderId="0" xfId="0" applyNumberFormat="1"/>
    <xf numFmtId="0" fontId="5" fillId="3" borderId="0" xfId="0" applyFont="1" applyFill="1" applyAlignment="1">
      <alignment vertical="top"/>
    </xf>
    <xf numFmtId="3" fontId="9" fillId="3" borderId="0" xfId="3" applyNumberFormat="1" applyFont="1" applyFill="1" applyAlignment="1">
      <alignment vertical="top"/>
    </xf>
    <xf numFmtId="3" fontId="5" fillId="3" borderId="0" xfId="0" applyNumberFormat="1" applyFont="1" applyFill="1" applyAlignment="1">
      <alignment vertical="top"/>
    </xf>
    <xf numFmtId="0" fontId="9" fillId="2" borderId="0" xfId="3" applyFont="1" applyFill="1" applyAlignment="1">
      <alignment horizontal="left" vertical="top"/>
    </xf>
    <xf numFmtId="0" fontId="9" fillId="2" borderId="0" xfId="3" applyFont="1" applyFill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left" vertical="top"/>
    </xf>
    <xf numFmtId="0" fontId="7" fillId="2" borderId="1" xfId="3" applyFont="1" applyFill="1" applyBorder="1" applyAlignment="1">
      <alignment horizontal="center" vertical="center" wrapText="1"/>
    </xf>
    <xf numFmtId="164" fontId="10" fillId="0" borderId="1" xfId="1" applyNumberFormat="1" applyFont="1" applyBorder="1"/>
    <xf numFmtId="3" fontId="11" fillId="0" borderId="1" xfId="1" applyNumberFormat="1" applyFont="1" applyFill="1" applyBorder="1" applyAlignment="1">
      <alignment horizontal="right"/>
    </xf>
    <xf numFmtId="3" fontId="7" fillId="0" borderId="1" xfId="1" applyNumberFormat="1" applyFont="1" applyFill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7" fillId="2" borderId="3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3" fontId="9" fillId="0" borderId="2" xfId="4" applyNumberFormat="1" applyFont="1" applyBorder="1" applyAlignment="1">
      <alignment horizontal="right" vertical="top"/>
    </xf>
    <xf numFmtId="3" fontId="11" fillId="0" borderId="2" xfId="1" applyNumberFormat="1" applyFont="1" applyFill="1" applyBorder="1" applyAlignment="1">
      <alignment horizontal="right"/>
    </xf>
    <xf numFmtId="41" fontId="9" fillId="2" borderId="4" xfId="3" applyNumberFormat="1" applyFont="1" applyFill="1" applyBorder="1" applyAlignment="1">
      <alignment horizontal="left" vertical="center"/>
    </xf>
    <xf numFmtId="0" fontId="10" fillId="0" borderId="4" xfId="3" applyFont="1" applyBorder="1" applyAlignment="1">
      <alignment horizontal="left"/>
    </xf>
    <xf numFmtId="41" fontId="11" fillId="0" borderId="4" xfId="3" applyNumberFormat="1" applyFont="1" applyBorder="1" applyAlignment="1">
      <alignment horizontal="left"/>
    </xf>
    <xf numFmtId="41" fontId="6" fillId="2" borderId="4" xfId="3" applyNumberFormat="1" applyFont="1" applyFill="1" applyBorder="1" applyAlignment="1">
      <alignment horizontal="left" vertical="center"/>
    </xf>
    <xf numFmtId="3" fontId="10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0" fontId="7" fillId="2" borderId="4" xfId="3" applyFont="1" applyFill="1" applyBorder="1" applyAlignment="1">
      <alignment horizontal="center" vertical="center" wrapText="1"/>
    </xf>
    <xf numFmtId="164" fontId="10" fillId="0" borderId="4" xfId="1" applyNumberFormat="1" applyFont="1" applyBorder="1"/>
    <xf numFmtId="3" fontId="9" fillId="0" borderId="4" xfId="1" applyNumberFormat="1" applyFont="1" applyFill="1" applyBorder="1" applyAlignment="1">
      <alignment horizontal="right"/>
    </xf>
    <xf numFmtId="3" fontId="10" fillId="0" borderId="4" xfId="1" quotePrefix="1" applyNumberFormat="1" applyFont="1" applyFill="1" applyBorder="1" applyAlignment="1">
      <alignment horizontal="right"/>
    </xf>
    <xf numFmtId="3" fontId="9" fillId="0" borderId="4" xfId="1" quotePrefix="1" applyNumberFormat="1" applyFont="1" applyFill="1" applyBorder="1" applyAlignment="1">
      <alignment horizontal="right"/>
    </xf>
    <xf numFmtId="3" fontId="9" fillId="0" borderId="4" xfId="0" applyNumberFormat="1" applyFont="1" applyBorder="1"/>
    <xf numFmtId="3" fontId="7" fillId="0" borderId="4" xfId="1" applyNumberFormat="1" applyFont="1" applyFill="1" applyBorder="1" applyAlignment="1">
      <alignment horizontal="right"/>
    </xf>
    <xf numFmtId="0" fontId="7" fillId="2" borderId="5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</cellXfs>
  <cellStyles count="6">
    <cellStyle name="Comma" xfId="1" builtinId="3"/>
    <cellStyle name="Comma 3" xfId="5" xr:uid="{6ED84B9D-D984-492D-BEF8-8AABBAD01524}"/>
    <cellStyle name="Normal" xfId="0" builtinId="0"/>
    <cellStyle name="Normal 11" xfId="4" xr:uid="{F11653E3-DF14-4F1A-A023-1D98F2EE12C0}"/>
    <cellStyle name="Normal 2" xfId="3" xr:uid="{99881CD2-27F6-499C-8C14-EFAFB06570D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7EC7-5E2D-42D0-828D-B6CC0BF0E1EA}">
  <dimension ref="A1:AD31"/>
  <sheetViews>
    <sheetView tabSelected="1" zoomScale="110" zoomScaleNormal="110" workbookViewId="0">
      <selection activeCell="A2" sqref="A2"/>
    </sheetView>
  </sheetViews>
  <sheetFormatPr defaultColWidth="9.140625" defaultRowHeight="15" x14ac:dyDescent="0.25"/>
  <cols>
    <col min="1" max="1" width="22" style="1" customWidth="1"/>
    <col min="2" max="20" width="9.42578125" style="1" customWidth="1"/>
    <col min="21" max="259" width="9.140625" style="1"/>
    <col min="260" max="260" width="22" style="1" customWidth="1"/>
    <col min="261" max="276" width="9.42578125" style="1" customWidth="1"/>
    <col min="277" max="515" width="9.140625" style="1"/>
    <col min="516" max="516" width="22" style="1" customWidth="1"/>
    <col min="517" max="532" width="9.42578125" style="1" customWidth="1"/>
    <col min="533" max="771" width="9.140625" style="1"/>
    <col min="772" max="772" width="22" style="1" customWidth="1"/>
    <col min="773" max="788" width="9.42578125" style="1" customWidth="1"/>
    <col min="789" max="1027" width="9.140625" style="1"/>
    <col min="1028" max="1028" width="22" style="1" customWidth="1"/>
    <col min="1029" max="1044" width="9.42578125" style="1" customWidth="1"/>
    <col min="1045" max="1283" width="9.140625" style="1"/>
    <col min="1284" max="1284" width="22" style="1" customWidth="1"/>
    <col min="1285" max="1300" width="9.42578125" style="1" customWidth="1"/>
    <col min="1301" max="1539" width="9.140625" style="1"/>
    <col min="1540" max="1540" width="22" style="1" customWidth="1"/>
    <col min="1541" max="1556" width="9.42578125" style="1" customWidth="1"/>
    <col min="1557" max="1795" width="9.140625" style="1"/>
    <col min="1796" max="1796" width="22" style="1" customWidth="1"/>
    <col min="1797" max="1812" width="9.42578125" style="1" customWidth="1"/>
    <col min="1813" max="2051" width="9.140625" style="1"/>
    <col min="2052" max="2052" width="22" style="1" customWidth="1"/>
    <col min="2053" max="2068" width="9.42578125" style="1" customWidth="1"/>
    <col min="2069" max="2307" width="9.140625" style="1"/>
    <col min="2308" max="2308" width="22" style="1" customWidth="1"/>
    <col min="2309" max="2324" width="9.42578125" style="1" customWidth="1"/>
    <col min="2325" max="2563" width="9.140625" style="1"/>
    <col min="2564" max="2564" width="22" style="1" customWidth="1"/>
    <col min="2565" max="2580" width="9.42578125" style="1" customWidth="1"/>
    <col min="2581" max="2819" width="9.140625" style="1"/>
    <col min="2820" max="2820" width="22" style="1" customWidth="1"/>
    <col min="2821" max="2836" width="9.42578125" style="1" customWidth="1"/>
    <col min="2837" max="3075" width="9.140625" style="1"/>
    <col min="3076" max="3076" width="22" style="1" customWidth="1"/>
    <col min="3077" max="3092" width="9.42578125" style="1" customWidth="1"/>
    <col min="3093" max="3331" width="9.140625" style="1"/>
    <col min="3332" max="3332" width="22" style="1" customWidth="1"/>
    <col min="3333" max="3348" width="9.42578125" style="1" customWidth="1"/>
    <col min="3349" max="3587" width="9.140625" style="1"/>
    <col min="3588" max="3588" width="22" style="1" customWidth="1"/>
    <col min="3589" max="3604" width="9.42578125" style="1" customWidth="1"/>
    <col min="3605" max="3843" width="9.140625" style="1"/>
    <col min="3844" max="3844" width="22" style="1" customWidth="1"/>
    <col min="3845" max="3860" width="9.42578125" style="1" customWidth="1"/>
    <col min="3861" max="4099" width="9.140625" style="1"/>
    <col min="4100" max="4100" width="22" style="1" customWidth="1"/>
    <col min="4101" max="4116" width="9.42578125" style="1" customWidth="1"/>
    <col min="4117" max="4355" width="9.140625" style="1"/>
    <col min="4356" max="4356" width="22" style="1" customWidth="1"/>
    <col min="4357" max="4372" width="9.42578125" style="1" customWidth="1"/>
    <col min="4373" max="4611" width="9.140625" style="1"/>
    <col min="4612" max="4612" width="22" style="1" customWidth="1"/>
    <col min="4613" max="4628" width="9.42578125" style="1" customWidth="1"/>
    <col min="4629" max="4867" width="9.140625" style="1"/>
    <col min="4868" max="4868" width="22" style="1" customWidth="1"/>
    <col min="4869" max="4884" width="9.42578125" style="1" customWidth="1"/>
    <col min="4885" max="5123" width="9.140625" style="1"/>
    <col min="5124" max="5124" width="22" style="1" customWidth="1"/>
    <col min="5125" max="5140" width="9.42578125" style="1" customWidth="1"/>
    <col min="5141" max="5379" width="9.140625" style="1"/>
    <col min="5380" max="5380" width="22" style="1" customWidth="1"/>
    <col min="5381" max="5396" width="9.42578125" style="1" customWidth="1"/>
    <col min="5397" max="5635" width="9.140625" style="1"/>
    <col min="5636" max="5636" width="22" style="1" customWidth="1"/>
    <col min="5637" max="5652" width="9.42578125" style="1" customWidth="1"/>
    <col min="5653" max="5891" width="9.140625" style="1"/>
    <col min="5892" max="5892" width="22" style="1" customWidth="1"/>
    <col min="5893" max="5908" width="9.42578125" style="1" customWidth="1"/>
    <col min="5909" max="6147" width="9.140625" style="1"/>
    <col min="6148" max="6148" width="22" style="1" customWidth="1"/>
    <col min="6149" max="6164" width="9.42578125" style="1" customWidth="1"/>
    <col min="6165" max="6403" width="9.140625" style="1"/>
    <col min="6404" max="6404" width="22" style="1" customWidth="1"/>
    <col min="6405" max="6420" width="9.42578125" style="1" customWidth="1"/>
    <col min="6421" max="6659" width="9.140625" style="1"/>
    <col min="6660" max="6660" width="22" style="1" customWidth="1"/>
    <col min="6661" max="6676" width="9.42578125" style="1" customWidth="1"/>
    <col min="6677" max="6915" width="9.140625" style="1"/>
    <col min="6916" max="6916" width="22" style="1" customWidth="1"/>
    <col min="6917" max="6932" width="9.42578125" style="1" customWidth="1"/>
    <col min="6933" max="7171" width="9.140625" style="1"/>
    <col min="7172" max="7172" width="22" style="1" customWidth="1"/>
    <col min="7173" max="7188" width="9.42578125" style="1" customWidth="1"/>
    <col min="7189" max="7427" width="9.140625" style="1"/>
    <col min="7428" max="7428" width="22" style="1" customWidth="1"/>
    <col min="7429" max="7444" width="9.42578125" style="1" customWidth="1"/>
    <col min="7445" max="7683" width="9.140625" style="1"/>
    <col min="7684" max="7684" width="22" style="1" customWidth="1"/>
    <col min="7685" max="7700" width="9.42578125" style="1" customWidth="1"/>
    <col min="7701" max="7939" width="9.140625" style="1"/>
    <col min="7940" max="7940" width="22" style="1" customWidth="1"/>
    <col min="7941" max="7956" width="9.42578125" style="1" customWidth="1"/>
    <col min="7957" max="8195" width="9.140625" style="1"/>
    <col min="8196" max="8196" width="22" style="1" customWidth="1"/>
    <col min="8197" max="8212" width="9.42578125" style="1" customWidth="1"/>
    <col min="8213" max="8451" width="9.140625" style="1"/>
    <col min="8452" max="8452" width="22" style="1" customWidth="1"/>
    <col min="8453" max="8468" width="9.42578125" style="1" customWidth="1"/>
    <col min="8469" max="8707" width="9.140625" style="1"/>
    <col min="8708" max="8708" width="22" style="1" customWidth="1"/>
    <col min="8709" max="8724" width="9.42578125" style="1" customWidth="1"/>
    <col min="8725" max="8963" width="9.140625" style="1"/>
    <col min="8964" max="8964" width="22" style="1" customWidth="1"/>
    <col min="8965" max="8980" width="9.42578125" style="1" customWidth="1"/>
    <col min="8981" max="9219" width="9.140625" style="1"/>
    <col min="9220" max="9220" width="22" style="1" customWidth="1"/>
    <col min="9221" max="9236" width="9.42578125" style="1" customWidth="1"/>
    <col min="9237" max="9475" width="9.140625" style="1"/>
    <col min="9476" max="9476" width="22" style="1" customWidth="1"/>
    <col min="9477" max="9492" width="9.42578125" style="1" customWidth="1"/>
    <col min="9493" max="9731" width="9.140625" style="1"/>
    <col min="9732" max="9732" width="22" style="1" customWidth="1"/>
    <col min="9733" max="9748" width="9.42578125" style="1" customWidth="1"/>
    <col min="9749" max="9987" width="9.140625" style="1"/>
    <col min="9988" max="9988" width="22" style="1" customWidth="1"/>
    <col min="9989" max="10004" width="9.42578125" style="1" customWidth="1"/>
    <col min="10005" max="10243" width="9.140625" style="1"/>
    <col min="10244" max="10244" width="22" style="1" customWidth="1"/>
    <col min="10245" max="10260" width="9.42578125" style="1" customWidth="1"/>
    <col min="10261" max="10499" width="9.140625" style="1"/>
    <col min="10500" max="10500" width="22" style="1" customWidth="1"/>
    <col min="10501" max="10516" width="9.42578125" style="1" customWidth="1"/>
    <col min="10517" max="10755" width="9.140625" style="1"/>
    <col min="10756" max="10756" width="22" style="1" customWidth="1"/>
    <col min="10757" max="10772" width="9.42578125" style="1" customWidth="1"/>
    <col min="10773" max="11011" width="9.140625" style="1"/>
    <col min="11012" max="11012" width="22" style="1" customWidth="1"/>
    <col min="11013" max="11028" width="9.42578125" style="1" customWidth="1"/>
    <col min="11029" max="11267" width="9.140625" style="1"/>
    <col min="11268" max="11268" width="22" style="1" customWidth="1"/>
    <col min="11269" max="11284" width="9.42578125" style="1" customWidth="1"/>
    <col min="11285" max="11523" width="9.140625" style="1"/>
    <col min="11524" max="11524" width="22" style="1" customWidth="1"/>
    <col min="11525" max="11540" width="9.42578125" style="1" customWidth="1"/>
    <col min="11541" max="11779" width="9.140625" style="1"/>
    <col min="11780" max="11780" width="22" style="1" customWidth="1"/>
    <col min="11781" max="11796" width="9.42578125" style="1" customWidth="1"/>
    <col min="11797" max="12035" width="9.140625" style="1"/>
    <col min="12036" max="12036" width="22" style="1" customWidth="1"/>
    <col min="12037" max="12052" width="9.42578125" style="1" customWidth="1"/>
    <col min="12053" max="12291" width="9.140625" style="1"/>
    <col min="12292" max="12292" width="22" style="1" customWidth="1"/>
    <col min="12293" max="12308" width="9.42578125" style="1" customWidth="1"/>
    <col min="12309" max="12547" width="9.140625" style="1"/>
    <col min="12548" max="12548" width="22" style="1" customWidth="1"/>
    <col min="12549" max="12564" width="9.42578125" style="1" customWidth="1"/>
    <col min="12565" max="12803" width="9.140625" style="1"/>
    <col min="12804" max="12804" width="22" style="1" customWidth="1"/>
    <col min="12805" max="12820" width="9.42578125" style="1" customWidth="1"/>
    <col min="12821" max="13059" width="9.140625" style="1"/>
    <col min="13060" max="13060" width="22" style="1" customWidth="1"/>
    <col min="13061" max="13076" width="9.42578125" style="1" customWidth="1"/>
    <col min="13077" max="13315" width="9.140625" style="1"/>
    <col min="13316" max="13316" width="22" style="1" customWidth="1"/>
    <col min="13317" max="13332" width="9.42578125" style="1" customWidth="1"/>
    <col min="13333" max="13571" width="9.140625" style="1"/>
    <col min="13572" max="13572" width="22" style="1" customWidth="1"/>
    <col min="13573" max="13588" width="9.42578125" style="1" customWidth="1"/>
    <col min="13589" max="13827" width="9.140625" style="1"/>
    <col min="13828" max="13828" width="22" style="1" customWidth="1"/>
    <col min="13829" max="13844" width="9.42578125" style="1" customWidth="1"/>
    <col min="13845" max="14083" width="9.140625" style="1"/>
    <col min="14084" max="14084" width="22" style="1" customWidth="1"/>
    <col min="14085" max="14100" width="9.42578125" style="1" customWidth="1"/>
    <col min="14101" max="14339" width="9.140625" style="1"/>
    <col min="14340" max="14340" width="22" style="1" customWidth="1"/>
    <col min="14341" max="14356" width="9.42578125" style="1" customWidth="1"/>
    <col min="14357" max="14595" width="9.140625" style="1"/>
    <col min="14596" max="14596" width="22" style="1" customWidth="1"/>
    <col min="14597" max="14612" width="9.42578125" style="1" customWidth="1"/>
    <col min="14613" max="14851" width="9.140625" style="1"/>
    <col min="14852" max="14852" width="22" style="1" customWidth="1"/>
    <col min="14853" max="14868" width="9.42578125" style="1" customWidth="1"/>
    <col min="14869" max="15107" width="9.140625" style="1"/>
    <col min="15108" max="15108" width="22" style="1" customWidth="1"/>
    <col min="15109" max="15124" width="9.42578125" style="1" customWidth="1"/>
    <col min="15125" max="15363" width="9.140625" style="1"/>
    <col min="15364" max="15364" width="22" style="1" customWidth="1"/>
    <col min="15365" max="15380" width="9.42578125" style="1" customWidth="1"/>
    <col min="15381" max="15619" width="9.140625" style="1"/>
    <col min="15620" max="15620" width="22" style="1" customWidth="1"/>
    <col min="15621" max="15636" width="9.42578125" style="1" customWidth="1"/>
    <col min="15637" max="15875" width="9.140625" style="1"/>
    <col min="15876" max="15876" width="22" style="1" customWidth="1"/>
    <col min="15877" max="15892" width="9.42578125" style="1" customWidth="1"/>
    <col min="15893" max="16131" width="9.140625" style="1"/>
    <col min="16132" max="16132" width="22" style="1" customWidth="1"/>
    <col min="16133" max="16148" width="9.42578125" style="1" customWidth="1"/>
    <col min="16149" max="16384" width="9.140625" style="1"/>
  </cols>
  <sheetData>
    <row r="1" spans="1:30" ht="15.75" x14ac:dyDescent="0.2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30" ht="41.45" customHeight="1" x14ac:dyDescent="0.25">
      <c r="A2" s="37"/>
      <c r="B2" s="29" t="s">
        <v>0</v>
      </c>
      <c r="C2" s="29"/>
      <c r="D2" s="29"/>
      <c r="E2" s="29"/>
      <c r="F2" s="47"/>
      <c r="G2" s="30" t="s">
        <v>1</v>
      </c>
      <c r="H2" s="30"/>
      <c r="I2" s="30"/>
      <c r="J2" s="30"/>
      <c r="K2" s="48"/>
      <c r="L2" s="29" t="s">
        <v>2</v>
      </c>
      <c r="M2" s="29"/>
      <c r="N2" s="29"/>
      <c r="O2" s="29"/>
      <c r="P2" s="47"/>
      <c r="Q2" s="30" t="s">
        <v>3</v>
      </c>
      <c r="R2" s="30"/>
      <c r="S2" s="30"/>
      <c r="T2" s="30"/>
      <c r="U2" s="48"/>
    </row>
    <row r="3" spans="1:30" ht="26.25" customHeight="1" x14ac:dyDescent="0.25">
      <c r="A3" s="34"/>
      <c r="B3" s="31">
        <v>2019</v>
      </c>
      <c r="C3" s="24">
        <v>2020</v>
      </c>
      <c r="D3" s="24">
        <v>2021</v>
      </c>
      <c r="E3" s="24">
        <v>2022</v>
      </c>
      <c r="F3" s="40">
        <v>2023</v>
      </c>
      <c r="G3" s="31">
        <v>2019</v>
      </c>
      <c r="H3" s="24">
        <v>2020</v>
      </c>
      <c r="I3" s="24">
        <v>2021</v>
      </c>
      <c r="J3" s="24">
        <v>2022</v>
      </c>
      <c r="K3" s="40">
        <v>2023</v>
      </c>
      <c r="L3" s="31">
        <v>2019</v>
      </c>
      <c r="M3" s="24">
        <v>2020</v>
      </c>
      <c r="N3" s="24">
        <v>2021</v>
      </c>
      <c r="O3" s="24">
        <v>2022</v>
      </c>
      <c r="P3" s="40">
        <v>2023</v>
      </c>
      <c r="Q3" s="31">
        <v>2019</v>
      </c>
      <c r="R3" s="24">
        <v>2020</v>
      </c>
      <c r="S3" s="24">
        <v>2021</v>
      </c>
      <c r="T3" s="24">
        <v>2022</v>
      </c>
      <c r="U3" s="40">
        <v>2023</v>
      </c>
    </row>
    <row r="4" spans="1:30" x14ac:dyDescent="0.25">
      <c r="A4" s="35" t="s">
        <v>18</v>
      </c>
      <c r="B4" s="9">
        <v>9130</v>
      </c>
      <c r="C4" s="2">
        <v>8793</v>
      </c>
      <c r="D4" s="11">
        <v>10432</v>
      </c>
      <c r="E4" s="25">
        <v>10105</v>
      </c>
      <c r="F4" s="41">
        <v>9383</v>
      </c>
      <c r="G4" s="38">
        <v>4385.636363636364</v>
      </c>
      <c r="H4" s="3">
        <v>4351.833333333333</v>
      </c>
      <c r="I4" s="3">
        <v>4778.5</v>
      </c>
      <c r="J4" s="3">
        <v>4957</v>
      </c>
      <c r="K4" s="41">
        <v>3901</v>
      </c>
      <c r="L4" s="14">
        <v>460</v>
      </c>
      <c r="M4" s="11">
        <v>400</v>
      </c>
      <c r="N4" s="11">
        <v>420</v>
      </c>
      <c r="O4" s="11">
        <v>415</v>
      </c>
      <c r="P4" s="41">
        <v>435</v>
      </c>
      <c r="Q4" s="9">
        <v>13975.636363636364</v>
      </c>
      <c r="R4" s="2">
        <v>13544.833333333332</v>
      </c>
      <c r="S4" s="2">
        <v>15630.5</v>
      </c>
      <c r="T4" s="2">
        <v>15477</v>
      </c>
      <c r="U4" s="41">
        <f>F4+K4+P4</f>
        <v>13719</v>
      </c>
      <c r="V4" s="15"/>
      <c r="W4" s="16"/>
      <c r="X4"/>
      <c r="Y4"/>
      <c r="Z4"/>
      <c r="AA4"/>
      <c r="AB4"/>
      <c r="AC4"/>
      <c r="AD4"/>
    </row>
    <row r="5" spans="1:30" ht="15.75" x14ac:dyDescent="0.25">
      <c r="A5" s="35" t="s">
        <v>23</v>
      </c>
      <c r="B5" s="9">
        <v>4550</v>
      </c>
      <c r="C5" s="2">
        <v>4475</v>
      </c>
      <c r="D5" s="11">
        <v>4629</v>
      </c>
      <c r="E5" s="11">
        <v>4549</v>
      </c>
      <c r="F5" s="42">
        <v>4431</v>
      </c>
      <c r="G5" s="9" t="s">
        <v>5</v>
      </c>
      <c r="H5" s="2" t="s">
        <v>5</v>
      </c>
      <c r="I5" s="2" t="s">
        <v>5</v>
      </c>
      <c r="J5" s="2">
        <v>1126.0833333333333</v>
      </c>
      <c r="K5" s="42">
        <v>1210</v>
      </c>
      <c r="L5" s="14">
        <v>455</v>
      </c>
      <c r="M5" s="11">
        <v>455</v>
      </c>
      <c r="N5" s="11">
        <v>440</v>
      </c>
      <c r="O5" s="11">
        <v>450</v>
      </c>
      <c r="P5" s="42">
        <v>470</v>
      </c>
      <c r="Q5" s="9">
        <v>5005</v>
      </c>
      <c r="R5" s="2">
        <v>4930</v>
      </c>
      <c r="S5" s="2">
        <v>5069</v>
      </c>
      <c r="T5" s="2">
        <v>6125.083333333333</v>
      </c>
      <c r="U5" s="42">
        <f>F5+K5+P5</f>
        <v>6111</v>
      </c>
      <c r="V5"/>
      <c r="W5" s="16"/>
      <c r="X5" s="15"/>
      <c r="Y5" s="16"/>
      <c r="Z5"/>
      <c r="AA5"/>
      <c r="AB5"/>
      <c r="AC5"/>
      <c r="AD5"/>
    </row>
    <row r="6" spans="1:30" x14ac:dyDescent="0.25">
      <c r="A6" s="35" t="s">
        <v>19</v>
      </c>
      <c r="B6" s="9">
        <v>13165</v>
      </c>
      <c r="C6" s="2">
        <v>13010</v>
      </c>
      <c r="D6" s="11">
        <v>13315</v>
      </c>
      <c r="E6" s="11">
        <v>13086</v>
      </c>
      <c r="F6" s="42">
        <f>10570+2314</f>
        <v>12884</v>
      </c>
      <c r="G6" s="38">
        <v>5525.25</v>
      </c>
      <c r="H6" s="3">
        <v>4859.75</v>
      </c>
      <c r="I6" s="3">
        <v>4790.75</v>
      </c>
      <c r="J6" s="3">
        <v>4995.916666666667</v>
      </c>
      <c r="K6" s="42">
        <v>5104</v>
      </c>
      <c r="L6" s="14">
        <v>290</v>
      </c>
      <c r="M6" s="11">
        <v>290</v>
      </c>
      <c r="N6" s="11">
        <v>280</v>
      </c>
      <c r="O6" s="11">
        <v>275</v>
      </c>
      <c r="P6" s="42">
        <v>270</v>
      </c>
      <c r="Q6" s="9">
        <v>18980.25</v>
      </c>
      <c r="R6" s="2">
        <v>18159.75</v>
      </c>
      <c r="S6" s="2">
        <v>18385.75</v>
      </c>
      <c r="T6" s="2">
        <v>18356.916666666668</v>
      </c>
      <c r="U6" s="42">
        <f>F6+K6+P6</f>
        <v>18258</v>
      </c>
      <c r="V6" s="15"/>
      <c r="W6" s="16"/>
      <c r="X6"/>
      <c r="Y6"/>
      <c r="Z6"/>
      <c r="AA6"/>
      <c r="AB6"/>
      <c r="AC6"/>
      <c r="AD6"/>
    </row>
    <row r="7" spans="1:30" x14ac:dyDescent="0.25">
      <c r="A7" s="35" t="s">
        <v>20</v>
      </c>
      <c r="B7" s="9">
        <v>6367</v>
      </c>
      <c r="C7" s="2">
        <v>6363</v>
      </c>
      <c r="D7" s="11">
        <v>6526</v>
      </c>
      <c r="E7" s="11">
        <v>6165</v>
      </c>
      <c r="F7" s="42">
        <f>1585+4671</f>
        <v>6256</v>
      </c>
      <c r="G7" s="38">
        <v>4623.416666666667</v>
      </c>
      <c r="H7" s="3">
        <v>4085.75</v>
      </c>
      <c r="I7" s="3">
        <v>4626.75</v>
      </c>
      <c r="J7" s="3">
        <v>4116.5</v>
      </c>
      <c r="K7" s="42">
        <v>3531</v>
      </c>
      <c r="L7" s="14">
        <v>725</v>
      </c>
      <c r="M7" s="11">
        <v>725</v>
      </c>
      <c r="N7" s="11">
        <v>705</v>
      </c>
      <c r="O7" s="11">
        <v>740</v>
      </c>
      <c r="P7" s="42">
        <v>805</v>
      </c>
      <c r="Q7" s="9">
        <v>11715.416666666668</v>
      </c>
      <c r="R7" s="2">
        <v>11173.75</v>
      </c>
      <c r="S7" s="2">
        <v>11857.75</v>
      </c>
      <c r="T7" s="2">
        <v>11021.5</v>
      </c>
      <c r="U7" s="42">
        <f>F7+K7+P7</f>
        <v>10592</v>
      </c>
      <c r="V7" s="15"/>
      <c r="W7" s="16"/>
      <c r="X7"/>
      <c r="Y7"/>
      <c r="Z7"/>
      <c r="AA7"/>
      <c r="AB7"/>
      <c r="AC7"/>
      <c r="AD7"/>
    </row>
    <row r="8" spans="1:30" x14ac:dyDescent="0.25">
      <c r="A8" s="35" t="s">
        <v>21</v>
      </c>
      <c r="B8" s="9">
        <v>3600</v>
      </c>
      <c r="C8" s="2">
        <v>3433</v>
      </c>
      <c r="D8" s="11">
        <v>3608</v>
      </c>
      <c r="E8" s="11">
        <v>3229</v>
      </c>
      <c r="F8" s="42">
        <v>2937</v>
      </c>
      <c r="G8" s="38">
        <v>1551</v>
      </c>
      <c r="H8" s="3">
        <v>1480</v>
      </c>
      <c r="I8" s="3">
        <v>1618.9166666666667</v>
      </c>
      <c r="J8" s="3">
        <v>1614.4166666666667</v>
      </c>
      <c r="K8" s="42">
        <v>1524</v>
      </c>
      <c r="L8" s="14">
        <v>125</v>
      </c>
      <c r="M8" s="11">
        <v>125</v>
      </c>
      <c r="N8" s="11">
        <v>135</v>
      </c>
      <c r="O8" s="11">
        <v>140</v>
      </c>
      <c r="P8" s="42">
        <v>135</v>
      </c>
      <c r="Q8" s="9">
        <v>5276</v>
      </c>
      <c r="R8" s="2">
        <v>5038</v>
      </c>
      <c r="S8" s="2">
        <v>5361.916666666667</v>
      </c>
      <c r="T8" s="2">
        <v>4983.416666666667</v>
      </c>
      <c r="U8" s="42">
        <f>F8+K8+P8</f>
        <v>4596</v>
      </c>
      <c r="V8" s="15"/>
      <c r="W8" s="16"/>
      <c r="X8"/>
      <c r="Y8"/>
      <c r="Z8"/>
      <c r="AA8"/>
      <c r="AB8"/>
      <c r="AC8"/>
      <c r="AD8"/>
    </row>
    <row r="9" spans="1:30" x14ac:dyDescent="0.25">
      <c r="A9" s="35" t="s">
        <v>22</v>
      </c>
      <c r="B9" s="10">
        <v>1158</v>
      </c>
      <c r="C9" s="5">
        <v>1158</v>
      </c>
      <c r="D9" s="5">
        <v>1158</v>
      </c>
      <c r="E9" s="5">
        <v>1158</v>
      </c>
      <c r="F9" s="43">
        <v>1000</v>
      </c>
      <c r="G9" s="38">
        <v>634</v>
      </c>
      <c r="H9" s="3">
        <v>536</v>
      </c>
      <c r="I9" s="3">
        <v>652</v>
      </c>
      <c r="J9" s="3">
        <v>592.5</v>
      </c>
      <c r="K9" s="43">
        <v>476</v>
      </c>
      <c r="L9" s="14">
        <v>145</v>
      </c>
      <c r="M9" s="11">
        <v>145</v>
      </c>
      <c r="N9" s="11">
        <v>135</v>
      </c>
      <c r="O9" s="11">
        <v>135</v>
      </c>
      <c r="P9" s="43">
        <v>140</v>
      </c>
      <c r="Q9" s="9">
        <v>1936.5833333333335</v>
      </c>
      <c r="R9" s="2">
        <v>1838.9166666666665</v>
      </c>
      <c r="S9" s="2">
        <v>1944.9166666666665</v>
      </c>
      <c r="T9" s="2">
        <v>1885.5</v>
      </c>
      <c r="U9" s="43">
        <f>F9+K9+P9</f>
        <v>1616</v>
      </c>
      <c r="V9"/>
      <c r="W9" s="16"/>
      <c r="X9"/>
      <c r="Y9"/>
      <c r="Z9"/>
      <c r="AA9"/>
      <c r="AB9"/>
      <c r="AC9"/>
      <c r="AD9"/>
    </row>
    <row r="10" spans="1:30" ht="15.75" x14ac:dyDescent="0.25">
      <c r="A10" s="35" t="s">
        <v>24</v>
      </c>
      <c r="B10" s="10">
        <v>1302</v>
      </c>
      <c r="C10" s="5">
        <v>1127</v>
      </c>
      <c r="D10" s="12">
        <v>1227</v>
      </c>
      <c r="E10" s="12">
        <v>1205</v>
      </c>
      <c r="F10" s="44">
        <v>1278</v>
      </c>
      <c r="G10" s="10" t="s">
        <v>4</v>
      </c>
      <c r="H10" s="5" t="s">
        <v>4</v>
      </c>
      <c r="I10" s="5" t="s">
        <v>4</v>
      </c>
      <c r="J10" s="5" t="s">
        <v>4</v>
      </c>
      <c r="K10" s="44" t="s">
        <v>4</v>
      </c>
      <c r="L10" s="14" t="s">
        <v>4</v>
      </c>
      <c r="M10" s="11" t="s">
        <v>4</v>
      </c>
      <c r="N10" s="11" t="s">
        <v>4</v>
      </c>
      <c r="O10" s="11" t="s">
        <v>4</v>
      </c>
      <c r="P10" s="44" t="s">
        <v>4</v>
      </c>
      <c r="Q10" s="9">
        <v>1302</v>
      </c>
      <c r="R10" s="2">
        <v>1127</v>
      </c>
      <c r="S10" s="2">
        <v>1227</v>
      </c>
      <c r="T10" s="2">
        <v>1205</v>
      </c>
      <c r="U10" s="44">
        <v>1278</v>
      </c>
      <c r="V10"/>
      <c r="W10" s="16"/>
      <c r="X10"/>
      <c r="Y10"/>
      <c r="Z10"/>
      <c r="AA10"/>
      <c r="AB10"/>
      <c r="AC10"/>
      <c r="AD10"/>
    </row>
    <row r="11" spans="1:30" ht="15.75" x14ac:dyDescent="0.25">
      <c r="A11" s="35" t="s">
        <v>25</v>
      </c>
      <c r="B11" s="10">
        <v>1137</v>
      </c>
      <c r="C11" s="5">
        <v>986</v>
      </c>
      <c r="D11" s="12">
        <v>884</v>
      </c>
      <c r="E11" s="12">
        <v>778</v>
      </c>
      <c r="F11" s="44">
        <v>500</v>
      </c>
      <c r="G11" s="10" t="s">
        <v>4</v>
      </c>
      <c r="H11" s="5" t="s">
        <v>4</v>
      </c>
      <c r="I11" s="5" t="s">
        <v>4</v>
      </c>
      <c r="J11" s="5" t="s">
        <v>4</v>
      </c>
      <c r="K11" s="44" t="s">
        <v>4</v>
      </c>
      <c r="L11" s="14" t="s">
        <v>4</v>
      </c>
      <c r="M11" s="11" t="s">
        <v>4</v>
      </c>
      <c r="N11" s="11" t="s">
        <v>4</v>
      </c>
      <c r="O11" s="11" t="s">
        <v>4</v>
      </c>
      <c r="P11" s="44" t="s">
        <v>4</v>
      </c>
      <c r="Q11" s="9">
        <v>1137</v>
      </c>
      <c r="R11" s="2">
        <v>986</v>
      </c>
      <c r="S11" s="2">
        <v>884</v>
      </c>
      <c r="T11" s="2">
        <v>778</v>
      </c>
      <c r="U11" s="44">
        <v>500</v>
      </c>
      <c r="V11"/>
      <c r="W11" s="16"/>
      <c r="X11"/>
      <c r="Y11"/>
      <c r="Z11"/>
      <c r="AA11"/>
      <c r="AB11"/>
      <c r="AC11"/>
      <c r="AD11"/>
    </row>
    <row r="12" spans="1:30" x14ac:dyDescent="0.25">
      <c r="A12" s="35" t="s">
        <v>26</v>
      </c>
      <c r="B12" s="10" t="s">
        <v>4</v>
      </c>
      <c r="C12" s="5" t="s">
        <v>4</v>
      </c>
      <c r="D12" s="12" t="s">
        <v>4</v>
      </c>
      <c r="E12" s="12" t="s">
        <v>4</v>
      </c>
      <c r="F12" s="44" t="s">
        <v>4</v>
      </c>
      <c r="G12" s="10" t="s">
        <v>4</v>
      </c>
      <c r="H12" s="5" t="s">
        <v>4</v>
      </c>
      <c r="I12" s="5" t="s">
        <v>4</v>
      </c>
      <c r="J12" s="5" t="s">
        <v>4</v>
      </c>
      <c r="K12" s="44" t="s">
        <v>4</v>
      </c>
      <c r="L12" s="14" t="s">
        <v>4</v>
      </c>
      <c r="M12" s="11" t="s">
        <v>4</v>
      </c>
      <c r="N12" s="11" t="s">
        <v>4</v>
      </c>
      <c r="O12" s="11" t="s">
        <v>4</v>
      </c>
      <c r="P12" s="44" t="s">
        <v>4</v>
      </c>
      <c r="Q12" s="14" t="s">
        <v>4</v>
      </c>
      <c r="R12" s="11" t="s">
        <v>4</v>
      </c>
      <c r="S12" s="11" t="s">
        <v>4</v>
      </c>
      <c r="T12" s="11" t="s">
        <v>4</v>
      </c>
      <c r="U12" s="44" t="s">
        <v>4</v>
      </c>
      <c r="V12"/>
      <c r="W12" s="16"/>
      <c r="X12"/>
      <c r="Y12"/>
      <c r="Z12"/>
      <c r="AA12"/>
      <c r="AB12"/>
      <c r="AC12"/>
      <c r="AD12"/>
    </row>
    <row r="13" spans="1:30" x14ac:dyDescent="0.25">
      <c r="A13" s="35" t="s">
        <v>11</v>
      </c>
      <c r="B13" s="32">
        <v>4866</v>
      </c>
      <c r="C13" s="6">
        <v>4975</v>
      </c>
      <c r="D13" s="13">
        <v>4577</v>
      </c>
      <c r="E13" s="13">
        <v>4668</v>
      </c>
      <c r="F13" s="45">
        <v>4057</v>
      </c>
      <c r="G13" s="38">
        <v>3119.5</v>
      </c>
      <c r="H13" s="3">
        <v>3101.8333333333335</v>
      </c>
      <c r="I13" s="3">
        <v>2641.1666666666665</v>
      </c>
      <c r="J13" s="3">
        <v>2361.5</v>
      </c>
      <c r="K13" s="45">
        <v>2115</v>
      </c>
      <c r="L13" s="14">
        <v>1645</v>
      </c>
      <c r="M13" s="11">
        <v>1645</v>
      </c>
      <c r="N13" s="11">
        <v>1695</v>
      </c>
      <c r="O13" s="11">
        <v>1690</v>
      </c>
      <c r="P13" s="45">
        <v>1420</v>
      </c>
      <c r="Q13" s="9">
        <v>9630.5</v>
      </c>
      <c r="R13" s="2">
        <v>9721.8333333333339</v>
      </c>
      <c r="S13" s="2">
        <v>8913.1666666666661</v>
      </c>
      <c r="T13" s="2">
        <v>8719.5</v>
      </c>
      <c r="U13" s="45">
        <f>F13+K13+P13</f>
        <v>7592</v>
      </c>
      <c r="V13" s="15"/>
      <c r="W13" s="16"/>
      <c r="X13"/>
      <c r="Y13"/>
      <c r="Z13"/>
      <c r="AA13"/>
      <c r="AB13"/>
      <c r="AC13"/>
      <c r="AD13"/>
    </row>
    <row r="14" spans="1:30" x14ac:dyDescent="0.25">
      <c r="A14" s="35" t="s">
        <v>27</v>
      </c>
      <c r="B14" s="10" t="s">
        <v>5</v>
      </c>
      <c r="C14" s="5" t="s">
        <v>5</v>
      </c>
      <c r="D14" s="12" t="s">
        <v>5</v>
      </c>
      <c r="E14" s="12" t="s">
        <v>5</v>
      </c>
      <c r="F14" s="44" t="s">
        <v>4</v>
      </c>
      <c r="G14" s="10" t="s">
        <v>4</v>
      </c>
      <c r="H14" s="5" t="s">
        <v>4</v>
      </c>
      <c r="I14" s="5" t="s">
        <v>4</v>
      </c>
      <c r="J14" s="5" t="s">
        <v>4</v>
      </c>
      <c r="K14" s="44" t="s">
        <v>4</v>
      </c>
      <c r="L14" s="9" t="s">
        <v>4</v>
      </c>
      <c r="M14" s="2" t="s">
        <v>4</v>
      </c>
      <c r="N14" s="2" t="s">
        <v>4</v>
      </c>
      <c r="O14" s="2" t="s">
        <v>4</v>
      </c>
      <c r="P14" s="44" t="s">
        <v>4</v>
      </c>
      <c r="Q14" s="14" t="s">
        <v>4</v>
      </c>
      <c r="R14" s="11" t="s">
        <v>4</v>
      </c>
      <c r="S14" s="11" t="s">
        <v>4</v>
      </c>
      <c r="T14" s="11" t="s">
        <v>4</v>
      </c>
      <c r="U14" s="44" t="s">
        <v>4</v>
      </c>
      <c r="V14"/>
      <c r="W14" s="16"/>
      <c r="X14"/>
      <c r="Y14"/>
      <c r="Z14"/>
      <c r="AA14"/>
      <c r="AB14"/>
      <c r="AC14"/>
      <c r="AD14"/>
    </row>
    <row r="15" spans="1:30" x14ac:dyDescent="0.25">
      <c r="A15" s="35" t="s">
        <v>28</v>
      </c>
      <c r="B15" s="10">
        <v>144</v>
      </c>
      <c r="C15" s="5">
        <v>130</v>
      </c>
      <c r="D15" s="12">
        <v>136</v>
      </c>
      <c r="E15" s="12">
        <v>121</v>
      </c>
      <c r="F15" s="44">
        <v>176</v>
      </c>
      <c r="G15" s="10" t="s">
        <v>4</v>
      </c>
      <c r="H15" s="5" t="s">
        <v>4</v>
      </c>
      <c r="I15" s="5" t="s">
        <v>4</v>
      </c>
      <c r="J15" s="5" t="s">
        <v>4</v>
      </c>
      <c r="K15" s="44" t="s">
        <v>4</v>
      </c>
      <c r="L15" s="9" t="s">
        <v>4</v>
      </c>
      <c r="M15" s="2" t="s">
        <v>4</v>
      </c>
      <c r="N15" s="2" t="s">
        <v>4</v>
      </c>
      <c r="O15" s="2" t="s">
        <v>4</v>
      </c>
      <c r="P15" s="44" t="s">
        <v>4</v>
      </c>
      <c r="Q15" s="9">
        <v>144</v>
      </c>
      <c r="R15" s="2">
        <v>130</v>
      </c>
      <c r="S15" s="2">
        <v>136</v>
      </c>
      <c r="T15" s="2">
        <v>121</v>
      </c>
      <c r="U15" s="44">
        <v>176</v>
      </c>
      <c r="V15"/>
      <c r="W15" s="16"/>
      <c r="X15"/>
      <c r="Y15"/>
      <c r="Z15"/>
      <c r="AA15"/>
      <c r="AB15"/>
      <c r="AC15"/>
      <c r="AD15"/>
    </row>
    <row r="16" spans="1:30" x14ac:dyDescent="0.25">
      <c r="A16" s="35" t="s">
        <v>29</v>
      </c>
      <c r="B16" s="10" t="s">
        <v>5</v>
      </c>
      <c r="C16" s="5" t="s">
        <v>5</v>
      </c>
      <c r="D16" s="12" t="s">
        <v>5</v>
      </c>
      <c r="E16" s="12" t="s">
        <v>5</v>
      </c>
      <c r="F16" s="44" t="s">
        <v>5</v>
      </c>
      <c r="G16" s="10" t="s">
        <v>4</v>
      </c>
      <c r="H16" s="5" t="s">
        <v>4</v>
      </c>
      <c r="I16" s="5" t="s">
        <v>4</v>
      </c>
      <c r="J16" s="5" t="s">
        <v>4</v>
      </c>
      <c r="K16" s="44" t="s">
        <v>4</v>
      </c>
      <c r="L16" s="9" t="s">
        <v>4</v>
      </c>
      <c r="M16" s="2" t="s">
        <v>4</v>
      </c>
      <c r="N16" s="2" t="s">
        <v>4</v>
      </c>
      <c r="O16" s="2" t="s">
        <v>4</v>
      </c>
      <c r="P16" s="44" t="s">
        <v>4</v>
      </c>
      <c r="Q16" s="14" t="s">
        <v>4</v>
      </c>
      <c r="R16" s="11" t="s">
        <v>4</v>
      </c>
      <c r="S16" s="11" t="s">
        <v>4</v>
      </c>
      <c r="T16" s="11" t="s">
        <v>4</v>
      </c>
      <c r="U16" s="44" t="s">
        <v>4</v>
      </c>
      <c r="V16"/>
      <c r="W16" s="16"/>
      <c r="X16"/>
      <c r="Y16"/>
      <c r="Z16"/>
      <c r="AA16"/>
      <c r="AB16"/>
      <c r="AC16"/>
      <c r="AD16"/>
    </row>
    <row r="17" spans="1:30" x14ac:dyDescent="0.25">
      <c r="A17" s="36" t="s">
        <v>6</v>
      </c>
      <c r="B17" s="33">
        <v>45419</v>
      </c>
      <c r="C17" s="26">
        <v>44450</v>
      </c>
      <c r="D17" s="27">
        <v>46492</v>
      </c>
      <c r="E17" s="27">
        <v>45064</v>
      </c>
      <c r="F17" s="46">
        <f>SUM(F4:F16)</f>
        <v>42902</v>
      </c>
      <c r="G17" s="39">
        <v>21432.75</v>
      </c>
      <c r="H17" s="28">
        <v>19715.666666666668</v>
      </c>
      <c r="I17" s="28">
        <v>21002</v>
      </c>
      <c r="J17" s="28">
        <v>20264.416666666668</v>
      </c>
      <c r="K17" s="46">
        <v>18334</v>
      </c>
      <c r="L17" s="33">
        <v>3845</v>
      </c>
      <c r="M17" s="26">
        <v>3785</v>
      </c>
      <c r="N17" s="26">
        <v>3810</v>
      </c>
      <c r="O17" s="26">
        <v>3845</v>
      </c>
      <c r="P17" s="46">
        <f>SUM(P4:P13)</f>
        <v>3675</v>
      </c>
      <c r="Q17" s="33">
        <v>70696.75</v>
      </c>
      <c r="R17" s="26">
        <v>67950.666666666672</v>
      </c>
      <c r="S17" s="26">
        <v>71304</v>
      </c>
      <c r="T17" s="26">
        <v>69173.416666666672</v>
      </c>
      <c r="U17" s="46">
        <f>SUM(U4:U16)</f>
        <v>64438</v>
      </c>
      <c r="V17"/>
      <c r="W17" s="16"/>
      <c r="X17"/>
      <c r="Y17"/>
      <c r="Z17"/>
      <c r="AA17"/>
      <c r="AB17"/>
      <c r="AC17"/>
      <c r="AD17"/>
    </row>
    <row r="18" spans="1:30" s="17" customFormat="1" x14ac:dyDescent="0.25">
      <c r="A18" s="23" t="s">
        <v>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30" s="17" customFormat="1" x14ac:dyDescent="0.25">
      <c r="A19" s="20" t="s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30" s="17" customFormat="1" ht="17.100000000000001" customHeight="1" x14ac:dyDescent="0.25">
      <c r="A20" s="20" t="s">
        <v>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T20" s="18"/>
    </row>
    <row r="21" spans="1:30" s="17" customFormat="1" ht="17.100000000000001" customHeight="1" x14ac:dyDescent="0.25">
      <c r="A21" s="20" t="s">
        <v>10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30" s="17" customFormat="1" ht="25.5" customHeight="1" x14ac:dyDescent="0.25">
      <c r="A22" s="21" t="s">
        <v>15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30" s="17" customFormat="1" ht="19.5" customHeight="1" x14ac:dyDescent="0.25">
      <c r="A23" s="20" t="s">
        <v>14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30" s="17" customFormat="1" ht="17.100000000000001" customHeight="1" x14ac:dyDescent="0.25">
      <c r="A24" s="21" t="s">
        <v>16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30" s="17" customFormat="1" ht="17.100000000000001" customHeight="1" x14ac:dyDescent="0.25">
      <c r="A25" s="20" t="s">
        <v>12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30" s="17" customFormat="1" x14ac:dyDescent="0.25">
      <c r="A26" s="20" t="s">
        <v>13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/>
      <c r="S26" s="19"/>
    </row>
    <row r="27" spans="1:30" x14ac:dyDescent="0.25">
      <c r="G27" s="7"/>
      <c r="H27" s="7"/>
      <c r="I27" s="7"/>
      <c r="J27" s="7"/>
      <c r="K27" s="7"/>
      <c r="Q27" s="4"/>
      <c r="R27" s="4"/>
      <c r="S27" s="4"/>
    </row>
    <row r="28" spans="1:30" x14ac:dyDescent="0.25">
      <c r="A28" s="8"/>
      <c r="Q28" s="4"/>
      <c r="R28" s="4"/>
      <c r="S28" s="4"/>
    </row>
    <row r="29" spans="1:30" x14ac:dyDescent="0.25">
      <c r="Q29" s="4"/>
      <c r="R29" s="4"/>
      <c r="S29" s="4"/>
    </row>
    <row r="30" spans="1:30" x14ac:dyDescent="0.25">
      <c r="J30" s="4"/>
      <c r="K30" s="4"/>
      <c r="Q30" s="4"/>
      <c r="R30" s="4"/>
      <c r="S30" s="4"/>
    </row>
    <row r="31" spans="1:30" x14ac:dyDescent="0.25">
      <c r="Q31" s="4"/>
    </row>
  </sheetData>
  <mergeCells count="14">
    <mergeCell ref="A26:Q26"/>
    <mergeCell ref="A19:Q19"/>
    <mergeCell ref="A20:Q20"/>
    <mergeCell ref="A21:Q21"/>
    <mergeCell ref="A22:Q22"/>
    <mergeCell ref="A23:Q23"/>
    <mergeCell ref="A25:Q25"/>
    <mergeCell ref="A24:Q24"/>
    <mergeCell ref="A18:Q18"/>
    <mergeCell ref="A1:T1"/>
    <mergeCell ref="B2:F2"/>
    <mergeCell ref="G2:K2"/>
    <mergeCell ref="L2:P2"/>
    <mergeCell ref="Q2:U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Conor</dc:creator>
  <cp:lastModifiedBy>Gillis, Aaron (DFO/MPO)</cp:lastModifiedBy>
  <dcterms:created xsi:type="dcterms:W3CDTF">2023-02-27T18:41:27Z</dcterms:created>
  <dcterms:modified xsi:type="dcterms:W3CDTF">2025-02-19T21:27:04Z</dcterms:modified>
</cp:coreProperties>
</file>