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Y:\NAFMC\Domestic Trips\Hail forms\Shrimp\2026\"/>
    </mc:Choice>
  </mc:AlternateContent>
  <xr:revisionPtr revIDLastSave="0" documentId="13_ncr:1_{C2D89BA2-1B20-4F66-B5CB-6D9878BD1C59}" xr6:coauthVersionLast="47" xr6:coauthVersionMax="47" xr10:uidLastSave="{00000000-0000-0000-0000-000000000000}"/>
  <workbookProtection workbookAlgorithmName="SHA-512" workbookHashValue="yQEo0vtZNP6D/AFLcCLslNp3pCidG1pmYnGkz4BrPD9RcM7hbcLLReMU79mVxGntGgbZ2W88nZA+RSgyufYUEQ==" workbookSaltValue="gKLi9Sdry0F5ElQy+up7CA==" workbookSpinCount="100000" lockStructure="1"/>
  <bookViews>
    <workbookView xWindow="-120" yWindow="-120" windowWidth="29040" windowHeight="15720" xr2:uid="{2626F2C7-42AD-4298-98CD-AACA6815E7DC}"/>
  </bookViews>
  <sheets>
    <sheet name="Daily Hail Shrimp" sheetId="1" r:id="rId1"/>
    <sheet name="Instructions" sheetId="2" r:id="rId2"/>
    <sheet name="Lists for Drop Down" sheetId="3" state="hidden" r:id="rId3"/>
    <sheet name="Hail Import - Shrimp" sheetId="4" state="hidden" r:id="rId4"/>
  </sheets>
  <externalReferences>
    <externalReference r:id="rId5"/>
  </externalReferences>
  <definedNames>
    <definedName name="Activity">'Lists for Drop Down'!$I$2:$I$6</definedName>
    <definedName name="Directed">'Lists for Drop Down'!$C$2:$C$3</definedName>
    <definedName name="PortDept">'[1]Lists for Drop Down'!$A$2:$A$53</definedName>
    <definedName name="Ports">'Lists for Drop Down'!$A$2:$A$53</definedName>
    <definedName name="_xlnm.Print_Area" localSheetId="0">'Daily Hail Shrimp'!$A$1:$P$128</definedName>
    <definedName name="SMUArea">'Lists for Drop Down'!$G$2:$G$30</definedName>
    <definedName name="Species">'Lists for Drop Down'!$E$2:$E$27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86" i="1" l="1"/>
  <c r="J90" i="1"/>
  <c r="I90" i="1" s="1"/>
  <c r="J91" i="1"/>
  <c r="I91" i="1" s="1"/>
  <c r="J92" i="1"/>
  <c r="I92" i="1" s="1"/>
  <c r="J93" i="1"/>
  <c r="I93" i="1" s="1"/>
  <c r="J94" i="1"/>
  <c r="I94" i="1" s="1"/>
  <c r="J89" i="1"/>
  <c r="I89" i="1" s="1"/>
  <c r="J80" i="1"/>
  <c r="I80" i="1" s="1"/>
  <c r="J81" i="1"/>
  <c r="I81" i="1" s="1"/>
  <c r="J82" i="1"/>
  <c r="I82" i="1" s="1"/>
  <c r="J83" i="1"/>
  <c r="I83" i="1" s="1"/>
  <c r="J84" i="1"/>
  <c r="I84" i="1" s="1"/>
  <c r="J79" i="1"/>
  <c r="I79" i="1" s="1"/>
  <c r="J72" i="1"/>
  <c r="I72" i="1" s="1"/>
  <c r="J73" i="1"/>
  <c r="I73" i="1" s="1"/>
  <c r="J74" i="1"/>
  <c r="I74" i="1" s="1"/>
  <c r="J75" i="1"/>
  <c r="I75" i="1" s="1"/>
  <c r="J76" i="1"/>
  <c r="I76" i="1" s="1"/>
  <c r="J71" i="1"/>
  <c r="I71" i="1" s="1"/>
  <c r="J64" i="1"/>
  <c r="J65" i="1"/>
  <c r="J66" i="1"/>
  <c r="J67" i="1"/>
  <c r="J68" i="1"/>
  <c r="J63" i="1"/>
  <c r="J100" i="1" l="1"/>
  <c r="M100" i="1"/>
  <c r="M97" i="1"/>
  <c r="P13" i="4" l="1"/>
  <c r="P14" i="4"/>
  <c r="P15" i="4"/>
  <c r="P16" i="4"/>
  <c r="P17" i="4"/>
  <c r="P18" i="4"/>
  <c r="P19" i="4"/>
  <c r="P20" i="4"/>
  <c r="P21" i="4"/>
  <c r="P22" i="4"/>
  <c r="P23" i="4"/>
  <c r="P24" i="4"/>
  <c r="P25" i="4"/>
  <c r="P12" i="4"/>
  <c r="M3" i="4"/>
  <c r="M4" i="4"/>
  <c r="M5" i="4"/>
  <c r="M6" i="4"/>
  <c r="M7" i="4"/>
  <c r="M8" i="4"/>
  <c r="M9" i="4"/>
  <c r="M10" i="4"/>
  <c r="M11" i="4"/>
  <c r="M12" i="4"/>
  <c r="M13" i="4"/>
  <c r="M14" i="4"/>
  <c r="M15" i="4"/>
  <c r="M16" i="4"/>
  <c r="M17" i="4"/>
  <c r="M18" i="4"/>
  <c r="M19" i="4"/>
  <c r="M20" i="4"/>
  <c r="M21" i="4"/>
  <c r="M22" i="4"/>
  <c r="M23" i="4"/>
  <c r="M24" i="4"/>
  <c r="M25" i="4"/>
  <c r="M2" i="4"/>
  <c r="J3" i="4"/>
  <c r="J4" i="4"/>
  <c r="J5" i="4"/>
  <c r="J6" i="4"/>
  <c r="J7" i="4"/>
  <c r="J8" i="4"/>
  <c r="J9" i="4"/>
  <c r="J10" i="4"/>
  <c r="J11" i="4"/>
  <c r="J12" i="4"/>
  <c r="J13" i="4"/>
  <c r="J14" i="4"/>
  <c r="J15" i="4"/>
  <c r="J16" i="4"/>
  <c r="J17" i="4"/>
  <c r="J18" i="4"/>
  <c r="J19" i="4"/>
  <c r="J20" i="4"/>
  <c r="J21" i="4"/>
  <c r="J22" i="4"/>
  <c r="J23" i="4"/>
  <c r="J24" i="4"/>
  <c r="J25" i="4"/>
  <c r="J2" i="4"/>
  <c r="I2" i="4"/>
  <c r="H35" i="1"/>
  <c r="H36" i="1"/>
  <c r="H37" i="1"/>
  <c r="H38" i="1"/>
  <c r="H39" i="1"/>
  <c r="H40" i="1"/>
  <c r="H41" i="1"/>
  <c r="H42" i="1"/>
  <c r="H43" i="1"/>
  <c r="H34" i="1"/>
  <c r="T3" i="4"/>
  <c r="T4" i="4"/>
  <c r="T5" i="4"/>
  <c r="T6" i="4"/>
  <c r="T7" i="4"/>
  <c r="T8" i="4"/>
  <c r="T9" i="4"/>
  <c r="T10" i="4"/>
  <c r="T11" i="4"/>
  <c r="T12" i="4"/>
  <c r="T13" i="4"/>
  <c r="T14" i="4"/>
  <c r="T15" i="4"/>
  <c r="T16" i="4"/>
  <c r="T17" i="4"/>
  <c r="T18" i="4"/>
  <c r="T19" i="4"/>
  <c r="T20" i="4"/>
  <c r="T21" i="4"/>
  <c r="T22" i="4"/>
  <c r="T23" i="4"/>
  <c r="T24" i="4"/>
  <c r="T25" i="4"/>
  <c r="T2" i="4"/>
  <c r="V3" i="4"/>
  <c r="V4" i="4"/>
  <c r="V5" i="4"/>
  <c r="V6" i="4"/>
  <c r="V7" i="4"/>
  <c r="V8" i="4"/>
  <c r="V9" i="4"/>
  <c r="V10" i="4"/>
  <c r="V11" i="4"/>
  <c r="V12" i="4"/>
  <c r="V13" i="4"/>
  <c r="V14" i="4"/>
  <c r="V15" i="4"/>
  <c r="V16" i="4"/>
  <c r="V17" i="4"/>
  <c r="V18" i="4"/>
  <c r="V19" i="4"/>
  <c r="V20" i="4"/>
  <c r="V21" i="4"/>
  <c r="V22" i="4"/>
  <c r="V23" i="4"/>
  <c r="V24" i="4"/>
  <c r="V25" i="4"/>
  <c r="V2" i="4"/>
  <c r="U3" i="4"/>
  <c r="U4" i="4"/>
  <c r="U5" i="4"/>
  <c r="U6" i="4"/>
  <c r="U7" i="4"/>
  <c r="U8" i="4"/>
  <c r="U9" i="4"/>
  <c r="U10" i="4"/>
  <c r="U11" i="4"/>
  <c r="U12" i="4"/>
  <c r="U13" i="4"/>
  <c r="U14" i="4"/>
  <c r="U15" i="4"/>
  <c r="U16" i="4"/>
  <c r="U17" i="4"/>
  <c r="U18" i="4"/>
  <c r="U19" i="4"/>
  <c r="U20" i="4"/>
  <c r="U21" i="4"/>
  <c r="U22" i="4"/>
  <c r="U23" i="4"/>
  <c r="U24" i="4"/>
  <c r="U25" i="4"/>
  <c r="U2" i="4"/>
  <c r="S4" i="4"/>
  <c r="S5" i="4"/>
  <c r="S6" i="4"/>
  <c r="S7" i="4"/>
  <c r="S8" i="4"/>
  <c r="S9" i="4"/>
  <c r="S10" i="4"/>
  <c r="S11" i="4"/>
  <c r="S2" i="4"/>
  <c r="S3" i="4"/>
  <c r="R13" i="4"/>
  <c r="R14" i="4"/>
  <c r="R15" i="4"/>
  <c r="R16" i="4"/>
  <c r="R17" i="4"/>
  <c r="R18" i="4"/>
  <c r="R19" i="4"/>
  <c r="R20" i="4"/>
  <c r="R21" i="4"/>
  <c r="R22" i="4"/>
  <c r="R23" i="4"/>
  <c r="R24" i="4"/>
  <c r="R25" i="4"/>
  <c r="R12" i="4"/>
  <c r="R3" i="4"/>
  <c r="R4" i="4"/>
  <c r="R5" i="4"/>
  <c r="R6" i="4"/>
  <c r="R7" i="4"/>
  <c r="R8" i="4"/>
  <c r="R9" i="4"/>
  <c r="R10" i="4"/>
  <c r="R11" i="4"/>
  <c r="R2" i="4"/>
  <c r="Q3" i="4"/>
  <c r="Q4" i="4"/>
  <c r="Q5" i="4"/>
  <c r="Q6" i="4"/>
  <c r="Q7" i="4"/>
  <c r="Q8" i="4"/>
  <c r="Q9" i="4"/>
  <c r="Q10" i="4"/>
  <c r="Q11" i="4"/>
  <c r="Q2" i="4"/>
  <c r="P3" i="4"/>
  <c r="P4" i="4"/>
  <c r="P5" i="4"/>
  <c r="P6" i="4"/>
  <c r="P7" i="4"/>
  <c r="P8" i="4"/>
  <c r="P9" i="4"/>
  <c r="P10" i="4"/>
  <c r="P11" i="4"/>
  <c r="P2" i="4"/>
  <c r="O13" i="4"/>
  <c r="O14" i="4"/>
  <c r="O15" i="4"/>
  <c r="O16" i="4"/>
  <c r="O17" i="4"/>
  <c r="O18" i="4"/>
  <c r="O19" i="4"/>
  <c r="O20" i="4"/>
  <c r="O21" i="4"/>
  <c r="O22" i="4"/>
  <c r="O23" i="4"/>
  <c r="O24" i="4"/>
  <c r="O25" i="4"/>
  <c r="O12" i="4"/>
  <c r="O3" i="4"/>
  <c r="O4" i="4"/>
  <c r="O5" i="4"/>
  <c r="O6" i="4"/>
  <c r="O7" i="4"/>
  <c r="O8" i="4"/>
  <c r="O9" i="4"/>
  <c r="O10" i="4"/>
  <c r="O11" i="4"/>
  <c r="O2" i="4"/>
  <c r="L3" i="4"/>
  <c r="L4" i="4"/>
  <c r="L5" i="4"/>
  <c r="L6" i="4"/>
  <c r="L7" i="4"/>
  <c r="L8" i="4"/>
  <c r="L9" i="4"/>
  <c r="L10" i="4"/>
  <c r="L11" i="4"/>
  <c r="L12" i="4"/>
  <c r="L13" i="4"/>
  <c r="L14" i="4"/>
  <c r="L15" i="4"/>
  <c r="L16" i="4"/>
  <c r="L17" i="4"/>
  <c r="L18" i="4"/>
  <c r="L19" i="4"/>
  <c r="L20" i="4"/>
  <c r="L21" i="4"/>
  <c r="L22" i="4"/>
  <c r="L23" i="4"/>
  <c r="L24" i="4"/>
  <c r="L25" i="4"/>
  <c r="L2" i="4"/>
  <c r="I3" i="4" l="1"/>
  <c r="I4" i="4"/>
  <c r="I5" i="4"/>
  <c r="I6" i="4"/>
  <c r="I7" i="4"/>
  <c r="I8" i="4"/>
  <c r="I9" i="4"/>
  <c r="I10" i="4"/>
  <c r="I11" i="4"/>
  <c r="I12" i="4"/>
  <c r="I13" i="4"/>
  <c r="I14" i="4"/>
  <c r="I15" i="4"/>
  <c r="I16" i="4"/>
  <c r="I17" i="4"/>
  <c r="I18" i="4"/>
  <c r="I19" i="4"/>
  <c r="I20" i="4"/>
  <c r="I21" i="4"/>
  <c r="I22" i="4"/>
  <c r="I23" i="4"/>
  <c r="I24" i="4"/>
  <c r="I25" i="4"/>
  <c r="H3" i="4"/>
  <c r="H4" i="4"/>
  <c r="H5" i="4"/>
  <c r="H6" i="4"/>
  <c r="H7" i="4"/>
  <c r="H8" i="4"/>
  <c r="H9" i="4"/>
  <c r="H10" i="4"/>
  <c r="H11" i="4"/>
  <c r="H12" i="4"/>
  <c r="H13" i="4"/>
  <c r="H14" i="4"/>
  <c r="H15" i="4"/>
  <c r="H16" i="4"/>
  <c r="H17" i="4"/>
  <c r="H18" i="4"/>
  <c r="H19" i="4"/>
  <c r="H20" i="4"/>
  <c r="H21" i="4"/>
  <c r="H22" i="4"/>
  <c r="H23" i="4"/>
  <c r="H24" i="4"/>
  <c r="H25" i="4"/>
  <c r="H2" i="4"/>
  <c r="G3" i="4"/>
  <c r="G4" i="4"/>
  <c r="G5" i="4"/>
  <c r="G6" i="4"/>
  <c r="G7" i="4"/>
  <c r="G8" i="4"/>
  <c r="G9" i="4"/>
  <c r="G10" i="4"/>
  <c r="G11" i="4"/>
  <c r="G12" i="4"/>
  <c r="G13" i="4"/>
  <c r="G14" i="4"/>
  <c r="G15" i="4"/>
  <c r="G16" i="4"/>
  <c r="G17" i="4"/>
  <c r="G18" i="4"/>
  <c r="G19" i="4"/>
  <c r="G20" i="4"/>
  <c r="G21" i="4"/>
  <c r="G22" i="4"/>
  <c r="G23" i="4"/>
  <c r="G24" i="4"/>
  <c r="G25" i="4"/>
  <c r="G2" i="4"/>
  <c r="F3" i="4"/>
  <c r="F4" i="4"/>
  <c r="F5" i="4"/>
  <c r="F6" i="4"/>
  <c r="F7" i="4"/>
  <c r="F8" i="4"/>
  <c r="F9" i="4"/>
  <c r="F10" i="4"/>
  <c r="F11" i="4"/>
  <c r="F12" i="4"/>
  <c r="F13" i="4"/>
  <c r="F14" i="4"/>
  <c r="F15" i="4"/>
  <c r="F16" i="4"/>
  <c r="F17" i="4"/>
  <c r="F18" i="4"/>
  <c r="F19" i="4"/>
  <c r="F20" i="4"/>
  <c r="F21" i="4"/>
  <c r="F22" i="4"/>
  <c r="F23" i="4"/>
  <c r="F24" i="4"/>
  <c r="F25" i="4"/>
  <c r="F2" i="4"/>
  <c r="E3" i="4"/>
  <c r="E4" i="4"/>
  <c r="E5" i="4"/>
  <c r="E6" i="4"/>
  <c r="E7" i="4"/>
  <c r="E8" i="4"/>
  <c r="E9" i="4"/>
  <c r="E10" i="4"/>
  <c r="E11" i="4"/>
  <c r="E12" i="4"/>
  <c r="E13" i="4"/>
  <c r="E14" i="4"/>
  <c r="E15" i="4"/>
  <c r="E16" i="4"/>
  <c r="E17" i="4"/>
  <c r="E18" i="4"/>
  <c r="E19" i="4"/>
  <c r="E20" i="4"/>
  <c r="E21" i="4"/>
  <c r="E22" i="4"/>
  <c r="E23" i="4"/>
  <c r="E24" i="4"/>
  <c r="E25" i="4"/>
  <c r="E2" i="4"/>
  <c r="D25" i="4"/>
  <c r="D3" i="4"/>
  <c r="D4" i="4"/>
  <c r="D5" i="4"/>
  <c r="D6" i="4"/>
  <c r="D7" i="4"/>
  <c r="D8" i="4"/>
  <c r="D9" i="4"/>
  <c r="D10" i="4"/>
  <c r="D11" i="4"/>
  <c r="D12" i="4"/>
  <c r="D13" i="4"/>
  <c r="D14" i="4"/>
  <c r="D15" i="4"/>
  <c r="D16" i="4"/>
  <c r="D17" i="4"/>
  <c r="D18" i="4"/>
  <c r="D19" i="4"/>
  <c r="D20" i="4"/>
  <c r="D21" i="4"/>
  <c r="D22" i="4"/>
  <c r="D23" i="4"/>
  <c r="D24" i="4"/>
  <c r="D2" i="4"/>
  <c r="C3" i="4"/>
  <c r="C4" i="4"/>
  <c r="C5" i="4"/>
  <c r="C6" i="4"/>
  <c r="C7" i="4"/>
  <c r="C8" i="4"/>
  <c r="C9" i="4"/>
  <c r="C10" i="4"/>
  <c r="C11" i="4"/>
  <c r="C12" i="4"/>
  <c r="C13" i="4"/>
  <c r="C14" i="4"/>
  <c r="C15" i="4"/>
  <c r="C16" i="4"/>
  <c r="C17" i="4"/>
  <c r="C18" i="4"/>
  <c r="C19" i="4"/>
  <c r="C20" i="4"/>
  <c r="C21" i="4"/>
  <c r="C22" i="4"/>
  <c r="C23" i="4"/>
  <c r="C24" i="4"/>
  <c r="C25" i="4"/>
  <c r="C2" i="4"/>
  <c r="B4" i="4"/>
  <c r="B5" i="4"/>
  <c r="B6" i="4"/>
  <c r="B7" i="4"/>
  <c r="B8" i="4"/>
  <c r="B9" i="4"/>
  <c r="B10" i="4"/>
  <c r="B11" i="4"/>
  <c r="B12" i="4"/>
  <c r="B13" i="4"/>
  <c r="B14" i="4"/>
  <c r="B15" i="4"/>
  <c r="B16" i="4"/>
  <c r="B17" i="4"/>
  <c r="B18" i="4"/>
  <c r="B19" i="4"/>
  <c r="B20" i="4"/>
  <c r="B21" i="4"/>
  <c r="B22" i="4"/>
  <c r="B23" i="4"/>
  <c r="B24" i="4"/>
  <c r="B25" i="4"/>
  <c r="B2" i="4"/>
  <c r="B3" i="4"/>
  <c r="A3" i="4"/>
  <c r="A4" i="4"/>
  <c r="A5" i="4"/>
  <c r="A6" i="4"/>
  <c r="A7" i="4"/>
  <c r="A8" i="4"/>
  <c r="A9" i="4"/>
  <c r="A10" i="4"/>
  <c r="A11" i="4"/>
  <c r="A12" i="4"/>
  <c r="A13" i="4"/>
  <c r="A14" i="4"/>
  <c r="A15" i="4"/>
  <c r="A16" i="4"/>
  <c r="A17" i="4"/>
  <c r="A18" i="4"/>
  <c r="A19" i="4"/>
  <c r="A20" i="4"/>
  <c r="A21" i="4"/>
  <c r="A22" i="4"/>
  <c r="A23" i="4"/>
  <c r="A24" i="4"/>
  <c r="A25" i="4"/>
  <c r="A2" i="4"/>
  <c r="M63" i="1"/>
  <c r="I63" i="1" l="1"/>
  <c r="J97" i="1"/>
  <c r="M68" i="1"/>
  <c r="I68" i="1" s="1"/>
  <c r="M66" i="1"/>
  <c r="I66" i="1" s="1"/>
  <c r="M65" i="1"/>
  <c r="I65" i="1" s="1"/>
  <c r="M67" i="1"/>
  <c r="I67" i="1" s="1"/>
  <c r="M64" i="1"/>
  <c r="J86" i="1" l="1"/>
  <c r="J103" i="1" s="1"/>
  <c r="I64" i="1"/>
  <c r="M103" i="1"/>
</calcChain>
</file>

<file path=xl/sharedStrings.xml><?xml version="1.0" encoding="utf-8"?>
<sst xmlns="http://schemas.openxmlformats.org/spreadsheetml/2006/main" count="571" uniqueCount="458">
  <si>
    <t>Port of departure</t>
  </si>
  <si>
    <t>Observer name</t>
  </si>
  <si>
    <t>Format</t>
  </si>
  <si>
    <t>Latitude</t>
  </si>
  <si>
    <t>Longitude</t>
  </si>
  <si>
    <t>Mins</t>
  </si>
  <si>
    <t>Instructions</t>
  </si>
  <si>
    <t>A9</t>
  </si>
  <si>
    <t>Comments</t>
  </si>
  <si>
    <t>Directed Shrimp</t>
  </si>
  <si>
    <t>Shrimp List</t>
  </si>
  <si>
    <t>SMU area hail detail</t>
  </si>
  <si>
    <t>SMU 0</t>
  </si>
  <si>
    <t>SMU 1</t>
  </si>
  <si>
    <t>SMU 4</t>
  </si>
  <si>
    <t>SMU 6</t>
  </si>
  <si>
    <t>SMU 7</t>
  </si>
  <si>
    <t>SMU DSW (NU/NK)</t>
  </si>
  <si>
    <t>SMU DSE</t>
  </si>
  <si>
    <t>SMU NKW</t>
  </si>
  <si>
    <t>SMU NKE</t>
  </si>
  <si>
    <t>SMU NUW</t>
  </si>
  <si>
    <t>SMU NUE</t>
  </si>
  <si>
    <t>3M - NRA</t>
  </si>
  <si>
    <t>3L</t>
  </si>
  <si>
    <t xml:space="preserve">3O </t>
  </si>
  <si>
    <t>3Ps</t>
  </si>
  <si>
    <t>3Pn</t>
  </si>
  <si>
    <t>4R</t>
  </si>
  <si>
    <t>4S</t>
  </si>
  <si>
    <t>4T</t>
  </si>
  <si>
    <t>4Vn</t>
  </si>
  <si>
    <t>4Vs</t>
  </si>
  <si>
    <t>4W</t>
  </si>
  <si>
    <t>1B</t>
  </si>
  <si>
    <t>1C</t>
  </si>
  <si>
    <t>1D</t>
  </si>
  <si>
    <t>1E</t>
  </si>
  <si>
    <t>VesselName</t>
  </si>
  <si>
    <t>LicenceNumber</t>
  </si>
  <si>
    <t>LicenceHolder</t>
  </si>
  <si>
    <t>Master</t>
  </si>
  <si>
    <t>HailArea</t>
  </si>
  <si>
    <t>DateDeparture</t>
  </si>
  <si>
    <t>ObserverCompany</t>
  </si>
  <si>
    <t>ObserverName</t>
  </si>
  <si>
    <t>HailActivity</t>
  </si>
  <si>
    <t>DirectedSpecies</t>
  </si>
  <si>
    <t>AllocationFished</t>
  </si>
  <si>
    <t>CatchDate</t>
  </si>
  <si>
    <t>NumberofTows</t>
  </si>
  <si>
    <t>GearType</t>
  </si>
  <si>
    <t>Species</t>
  </si>
  <si>
    <t>CatchArea</t>
  </si>
  <si>
    <t>RetainedCatch</t>
  </si>
  <si>
    <t>DiscardedCatch</t>
  </si>
  <si>
    <t>RetainedTrip</t>
  </si>
  <si>
    <t>DateEstLanding</t>
  </si>
  <si>
    <t>PortLanding</t>
  </si>
  <si>
    <t xml:space="preserve">        Modification                                                                                      PARTIE I / RENSEIGNEMENTS DE BASE</t>
  </si>
  <si>
    <t xml:space="preserve">ANNEXE I </t>
  </si>
  <si>
    <t>FORMAT APPROUVÉ PAR LE MPO</t>
  </si>
  <si>
    <t>(pour fournir le rapport radio des prises quotidien, conformément aux exigences du permis)</t>
  </si>
  <si>
    <t>Rapport radio des prises quotidien – Crevettes</t>
  </si>
  <si>
    <t>PROTÉGÉ UNE FOIS REMPLI</t>
  </si>
  <si>
    <t>Date du rapport
(MM/JJ/AAAA)</t>
  </si>
  <si>
    <t>Numéro du permis de  pêche à la crevette</t>
  </si>
  <si>
    <t>Nom du bateau</t>
  </si>
  <si>
    <t>NEB (Numéro d’enregistrement du bateau)</t>
  </si>
  <si>
    <t>Titulaire de permis</t>
  </si>
  <si>
    <t>NIP (Numéro d’identification du pêcheur)</t>
  </si>
  <si>
    <t>Nom du capitaine</t>
  </si>
  <si>
    <t>Date de départ
(MM/JJ/AAAA)</t>
  </si>
  <si>
    <t xml:space="preserve"> Port de départ</t>
  </si>
  <si>
    <t xml:space="preserve">Observateur en mer à bord </t>
  </si>
  <si>
    <t xml:space="preserve">Numéro d’identification de l’observateur  </t>
  </si>
  <si>
    <t xml:space="preserve">Entreprise de l’observateur  </t>
  </si>
  <si>
    <t>Autre port</t>
  </si>
  <si>
    <t>PARTIE II / RENSEIGNEMENTS DÉTAILLÉS DU RAPPORT</t>
  </si>
  <si>
    <t>Zone de gestion de la crevette au moment de la transmission du rapport (selon les conditions du permis)</t>
  </si>
  <si>
    <t>Position du bateau au moment de la transmission du rapport</t>
  </si>
  <si>
    <t>Moment de la transmission du rapport (UTC)</t>
  </si>
  <si>
    <t>Activité au moment de la transmission du rapport</t>
  </si>
  <si>
    <t>PARTIE III / DÉTAILS SUR LES PRISES</t>
  </si>
  <si>
    <r>
      <t xml:space="preserve">Date des prises ou date de navigation
</t>
    </r>
    <r>
      <rPr>
        <b/>
        <sz val="10"/>
        <rFont val="Calibri"/>
        <family val="2"/>
        <scheme val="minor"/>
      </rPr>
      <t>MM/DD/YYYY</t>
    </r>
    <r>
      <rPr>
        <b/>
        <sz val="12"/>
        <rFont val="Calibri"/>
        <family val="2"/>
        <scheme val="minor"/>
      </rPr>
      <t xml:space="preserve">
</t>
    </r>
  </si>
  <si>
    <t>Nombre d’heures de pêche</t>
  </si>
  <si>
    <t>Heures</t>
  </si>
  <si>
    <t>Noms des espèces ciblées</t>
  </si>
  <si>
    <t>Nombre de traits</t>
  </si>
  <si>
    <t>Allocation pêché</t>
  </si>
  <si>
    <t>Emplacement des prises</t>
  </si>
  <si>
    <t>PARTIE IV / RÉSUMÉ DES PRISES</t>
  </si>
  <si>
    <t>Nom des espèces de crevettes</t>
  </si>
  <si>
    <t xml:space="preserve"> Zone de gestion de la crevette où les prises ont été pêchées</t>
  </si>
  <si>
    <t>Quantité de prises gardées pour cette date (kg)</t>
  </si>
  <si>
    <t xml:space="preserve">Quantité totale de prises pour cette date (gardées + rejetées) [kg] </t>
  </si>
  <si>
    <t>Quantité totale de prises rejetées pour ce voyage de pêche (kg)</t>
  </si>
  <si>
    <t>Quantité totale de prises capturées pour ce voyage de pêche [kg]
(gardées + rejetées)</t>
  </si>
  <si>
    <t xml:space="preserve"> Noms des espèces capturées de façon accidentelle</t>
  </si>
  <si>
    <t>Zone de gestion de la crevette où les prises ont été pêchées</t>
  </si>
  <si>
    <t xml:space="preserve"> Quantité de prises rejetées de façon accidentelle pour cette date (kg)</t>
  </si>
  <si>
    <t>PARTIE V / PRODUCTION À BORD</t>
  </si>
  <si>
    <t>Production japonaise brute (noms des espèces)</t>
  </si>
  <si>
    <t>Poids de chaque unité (kg)</t>
  </si>
  <si>
    <t>Nombre d’unités par jour</t>
  </si>
  <si>
    <t xml:space="preserve"> Poids total de la  production japonaise brute quotidienne (kg)</t>
  </si>
  <si>
    <t xml:space="preserve">Poids converti total (kg) </t>
  </si>
  <si>
    <t xml:space="preserve"> Poids total de la production japonaise brute pour le voyage de pêche (kg)  </t>
  </si>
  <si>
    <t xml:space="preserve">  Blocs industrialisés (noms des espèces)</t>
  </si>
  <si>
    <t>Poids total quotidien 
des blocs industrialisés (kg)</t>
  </si>
  <si>
    <t xml:space="preserve"> Poids total des blocs industrialisés (kg)</t>
  </si>
  <si>
    <t xml:space="preserve">Blocs industrialisés surgelés séparément (SS)
(noms des espèces) </t>
  </si>
  <si>
    <t xml:space="preserve">  Poids total quotidien 
des blocs industrialisés SS (kg)</t>
  </si>
  <si>
    <t xml:space="preserve"> Poids total des blocs industrialisés SS du voyage de pêche (kg)</t>
  </si>
  <si>
    <t>1) Production brute totale (quantité totale de la production japonaise brute + quantité totale des blocs industriels + quantité totale des blocs industrialisés SS</t>
  </si>
  <si>
    <t xml:space="preserve">  Poids total brut quotidien (kg)</t>
  </si>
  <si>
    <t>Poids total brut du voyage de pêche (kg)</t>
  </si>
  <si>
    <t>Production cuite par espèce</t>
  </si>
  <si>
    <t>Pourcentage de dépassement de poids (%)</t>
  </si>
  <si>
    <t>Poids total de la production cuite quotidienne (kg)</t>
  </si>
  <si>
    <t>Poids total de la production cuite pour le voyage de pêche (kg)</t>
  </si>
  <si>
    <t>2) Production cuite totale</t>
  </si>
  <si>
    <t xml:space="preserve">3) Rejets de crevettes </t>
  </si>
  <si>
    <t>Poids total des crevettes rejetées par jour (kg)</t>
  </si>
  <si>
    <t xml:space="preserve">Poids total des crevettes rejetées pour ce voyage de pêche (kg)  </t>
  </si>
  <si>
    <t>Poids brut total des crevettes = 1) quantité totale de la production brute + 2) quantité totale de la production cuite + 3) Rejets de crevettes</t>
  </si>
  <si>
    <t>Poids brut total de crevettes par jour (kg)</t>
  </si>
  <si>
    <t xml:space="preserve">Poids brut total de crevettes pour le voyage de pêche (kg) </t>
  </si>
  <si>
    <t>PARTIE VI / DÉTAILS SUR LE DÉBARQUEMENT</t>
  </si>
  <si>
    <r>
      <t xml:space="preserve">Date prévue
</t>
    </r>
    <r>
      <rPr>
        <b/>
        <sz val="10"/>
        <color theme="1"/>
        <rFont val="Calibri"/>
        <family val="2"/>
        <scheme val="minor"/>
      </rPr>
      <t>MM/DD/YYYY</t>
    </r>
    <r>
      <rPr>
        <b/>
        <sz val="12"/>
        <color theme="1"/>
        <rFont val="Calibri"/>
        <family val="2"/>
        <scheme val="minor"/>
      </rPr>
      <t xml:space="preserve">
</t>
    </r>
  </si>
  <si>
    <t>Heure de débarquement estime (UTC)</t>
  </si>
  <si>
    <t xml:space="preserve"> Nom du port</t>
  </si>
  <si>
    <t>Autre Port</t>
  </si>
  <si>
    <r>
      <rPr>
        <b/>
        <sz val="12"/>
        <rFont val="Calibri"/>
        <family val="2"/>
        <scheme val="minor"/>
      </rPr>
      <t xml:space="preserve">Commentaires
</t>
    </r>
    <r>
      <rPr>
        <sz val="12"/>
        <color rgb="FFFF0000"/>
        <rFont val="Calibri"/>
        <family val="2"/>
        <scheme val="minor"/>
      </rPr>
      <t xml:space="preserve">Obligatoire pour les formulaires modifiés. Cette section doit détailler précisément ce qui a été modifié. </t>
    </r>
    <r>
      <rPr>
        <b/>
        <sz val="12"/>
        <color rgb="FFFF0000"/>
        <rFont val="Calibri"/>
        <family val="2"/>
        <scheme val="minor"/>
      </rPr>
      <t xml:space="preserve">
</t>
    </r>
  </si>
  <si>
    <t>PARTIE VII / RENSEIGNEMENTS SUR L’EXPÉDITEUR</t>
  </si>
  <si>
    <t>Je déclare solennellement que les renseignements fournis dans le présent formulaire sont véridiques et exacts.
Je comprends également qu’une fausse déclaration ou une déclaration trompeuse constitue une infraction conformément à l’article 63 de la Loi sur les pêches.</t>
  </si>
  <si>
    <t>Nom du titulaire du permis ou de son représentant (en lettres moulées)</t>
  </si>
  <si>
    <t xml:space="preserve"> Numéro de téléphone</t>
  </si>
  <si>
    <t xml:space="preserve">1. Le titulaire du permis ou l’exploitant du bateau doit transmettre les renseignements suivants, lorsqu’il est en mer, à la Région du MPO où le permis a été délivré, par la voie de rapports, en utilisant les renseignements requis dans le format approuvé par le MPO (disponible au lien suivant: http://www.dfo-mpo.gc.ca/declaration ou, ci-joint à l’annexe I). Ces renseignements doivent être transmis tous les jours au plus tard à midi (12 h, heure locale) par courriel à </t>
  </si>
  <si>
    <t>Région de Terre-Neuve et du Labrador : DFO.Hails65-rapport65.MPO@dfo-mpo.gc.ca</t>
  </si>
  <si>
    <t>Région des Maritimes : DFO.Hails65-rapport65.MPO@dfo-mpo.gc.ca &amp; DDCQuotaMAR@dfo-mpo.gc.ca</t>
  </si>
  <si>
    <t>Région du Golfe : xglfquotacon@dfo-mpo.gc.ca</t>
  </si>
  <si>
    <t>Région du Québec : DFO.STATINFOQC-QCINFOSTAT.MPO@dfo-mpo.gc.ca</t>
  </si>
  <si>
    <t>Région de l’Arctique : ARFisheriesOperation-RAOperationDePeche@dfo-mpo.gc.ca</t>
  </si>
  <si>
    <t>Remarque : Pour les soumissions par courriel, il faut ajouter le nom du bateau et la date des prises ou la date de navigation dans l’objet du courriel</t>
  </si>
  <si>
    <t xml:space="preserve">Autres espèces de crevettes produites </t>
  </si>
  <si>
    <t>Nombred’unités par jour</t>
  </si>
  <si>
    <t>Pourcentage des autres espèces de crevettes  (%)</t>
  </si>
  <si>
    <t>Poids des autres espèces de crevettes (kg)</t>
  </si>
  <si>
    <t>Facteur de conversion</t>
  </si>
  <si>
    <t xml:space="preserve">Vous trouverez ci-dessous des instructions relatives à la saisie des données pour chaque champ. </t>
  </si>
  <si>
    <t>Sélectionner un champ à « menu déroulant » contenant une flèche.</t>
  </si>
  <si>
    <t>Cliquer sur la flèche pour faire afficher le menu déroulant. Sélectionner l’information appropriée dans la liste et elle apparaîtra dans le champ.</t>
  </si>
  <si>
    <t>Case « modification » </t>
  </si>
  <si>
    <t>Date du rapport</t>
  </si>
  <si>
    <t>Numéro du permis de pêche à la crevette</t>
  </si>
  <si>
    <t>Numéro d’enregistrement du bateau (NEB)</t>
  </si>
  <si>
    <t>Titulaire de licence</t>
  </si>
  <si>
    <t>Numéro d’identification du pêcheur (NIP)</t>
  </si>
  <si>
    <t>Date de départ</t>
  </si>
  <si>
    <t>Port de départ</t>
  </si>
  <si>
    <t>Observateur à bord</t>
  </si>
  <si>
    <t>Nom de l’observateur</t>
  </si>
  <si>
    <t>Numéro d’identification de l’observateur</t>
  </si>
  <si>
    <t>Entreprise de l’observateur</t>
  </si>
  <si>
    <t>Cochez cette case si le formulaire soumis est une modification</t>
  </si>
  <si>
    <t>La date d’envoi du rapport radio au MPO en utilisant le format MM/JJ/AAAA (normalement le jour suivant l’activité de pêche)</t>
  </si>
  <si>
    <t xml:space="preserve">Numéro de permis utilisé pendant la période de pêche. </t>
  </si>
  <si>
    <t xml:space="preserve">Nom du bateau utilisé pour conduire des activités de pêche. </t>
  </si>
  <si>
    <t xml:space="preserve">Numéro d’immatriculation du bateau utilisé pour conduire des activités de pêche. </t>
  </si>
  <si>
    <t xml:space="preserve">Nom du pêcheur ou de l’entreprise qui détient le permis. </t>
  </si>
  <si>
    <t xml:space="preserve">Le NIP tel qu’il est indiqué sur le permis de pêche. </t>
  </si>
  <si>
    <t xml:space="preserve">Nom du capitaine de pêche qui exploite le bateau menant des activités de pêche. </t>
  </si>
  <si>
    <t xml:space="preserve">Date à laquelle le bateau qui a mené les activités de pêche a quitté le port. Inscrire la date en utilisant le format «MM/JJ/AAAA». </t>
  </si>
  <si>
    <t>Dans le menu déroulant, sélectionner le port d’où est parti le navire qui mène des activités de pêche.  Si le port ne figure pas dans le menu déroulant, sélectionner « Autre » dans le menu déroulant et entrer le nom du port dans le champ « Autre port » (Cellule de référence T16)</t>
  </si>
  <si>
    <t>Utiliser ce champ lorsque le port de départ NE figure PAS dans le menu déroulant Port de départ.</t>
  </si>
  <si>
    <t>(Sélectionner Oui ou Non dans le menu déroulant.)  Si la réponse est oui, fournir les renseignements sur l’observateur.</t>
  </si>
  <si>
    <t xml:space="preserve">Nom de l’observateur pour ce voyage de pêche.  </t>
  </si>
  <si>
    <t xml:space="preserve">Numéro d’identification de l’observateur pour ce voyage de pêche.  </t>
  </si>
  <si>
    <t xml:space="preserve">Dans le menu déroulant, sélectionner le nom de l’entreprise de l’observateur pour ce voyage de pêche.  </t>
  </si>
  <si>
    <t>B10</t>
  </si>
  <si>
    <t>I10</t>
  </si>
  <si>
    <t>B12</t>
  </si>
  <si>
    <t>I12</t>
  </si>
  <si>
    <t>B13</t>
  </si>
  <si>
    <t>I13</t>
  </si>
  <si>
    <t>B14</t>
  </si>
  <si>
    <t>H14</t>
  </si>
  <si>
    <t>M14</t>
  </si>
  <si>
    <t>M17</t>
  </si>
  <si>
    <t>B17</t>
  </si>
  <si>
    <t>B19</t>
  </si>
  <si>
    <t>H17</t>
  </si>
  <si>
    <t>H19</t>
  </si>
  <si>
    <t>Zone de gestion de la crevette au moment du rapport</t>
  </si>
  <si>
    <t xml:space="preserve">Dans le menu déroulant, sélectionner la zone de gestion de la crevette au moment du rapport.  Si à l’extérieur d’une zone de gestion de la crevette, choisir la zone de l’OPANO dans le menu déroulant. </t>
  </si>
  <si>
    <t xml:space="preserve">Moment de la transmission du rapport. L’heure doit être indiquée dans le format UTC. </t>
  </si>
  <si>
    <t xml:space="preserve">Dans le menu déroulant, sélectionner l’activité au moment de la transmission du rapport. </t>
  </si>
  <si>
    <t xml:space="preserve">Sélectionner le format de la position dans le menu déroulant. </t>
  </si>
  <si>
    <t xml:space="preserve">Latitude (selon le format sélectionné) au moment de la transmission du rapport. </t>
  </si>
  <si>
    <t xml:space="preserve">Longitude (selon le format sélectionné) au moment de la transmission du rapport. </t>
  </si>
  <si>
    <t>D22</t>
  </si>
  <si>
    <t>D23</t>
  </si>
  <si>
    <t>D24</t>
  </si>
  <si>
    <t>J23</t>
  </si>
  <si>
    <t>J24</t>
  </si>
  <si>
    <t>J25</t>
  </si>
  <si>
    <t>D27</t>
  </si>
  <si>
    <t>E28 &amp; H28</t>
  </si>
  <si>
    <t>D29</t>
  </si>
  <si>
    <t>D30</t>
  </si>
  <si>
    <t>D31</t>
  </si>
  <si>
    <t>K28</t>
  </si>
  <si>
    <t>K29</t>
  </si>
  <si>
    <t>K30</t>
  </si>
  <si>
    <t>Date des prises ou date de navigation</t>
  </si>
  <si>
    <t>Nombre d’heures de pêche pendant la journée précédente</t>
  </si>
  <si>
    <t>Date de capture des espèces et des quantités indiquées. Inscrire la date en utilisant le format «MM/JJ/AAAA».</t>
  </si>
  <si>
    <t>Nombre total d’heures et minutes de pêche pour la date des prises.</t>
  </si>
  <si>
    <t xml:space="preserve">Dans le menu déroulant, sélectionner les espèces visées par le voyage de pêche. 'Si la pêche dirigée vise plus d'une espèce durant la même journée, veuillez enregistrer les autres espèces ciblées dans la section des commentaires </t>
  </si>
  <si>
    <t>Nombre de traits pour la date des prises.</t>
  </si>
  <si>
    <t>Sélectionner le stock pêché dans le menu déroulant.</t>
  </si>
  <si>
    <t xml:space="preserve">Latitude (selon le format sélectionné)  au début du premier trait / calée pour la zone et les prises figurant au rapport’ </t>
  </si>
  <si>
    <t>Longitude (selon le format sélectionné) au début du premier trait / calée pour la zone et les prises figurant au rapport</t>
  </si>
  <si>
    <t>Prises</t>
  </si>
  <si>
    <t>Quantité de prises rejetées pour cette date (poids brut en kg)</t>
  </si>
  <si>
    <t xml:space="preserve">Quantité totale de prises pour cette date (gardées + rejetées) (kg) </t>
  </si>
  <si>
    <t>Quantité totale de prises rejetées pour ce voyage de pêche (poids brut en kg)</t>
  </si>
  <si>
    <t>Quantité totale de prises capturées pour ce voyage de pêche (kg) (gardées + rejetées)</t>
  </si>
  <si>
    <t>Prises accidentelles</t>
  </si>
  <si>
    <t xml:space="preserve">Noms des espèces capturées de façon accidentelle  </t>
  </si>
  <si>
    <t>Quantité de prises rejetées de façon accidentelle pour cette date (poids brut en kg)</t>
  </si>
  <si>
    <t xml:space="preserve">Sélectionner les espèces de crevettes dans le menu déroulant. </t>
  </si>
  <si>
    <t xml:space="preserve">Quantité des prises gardées en kilogramme. </t>
  </si>
  <si>
    <t xml:space="preserve">Quantité des prises rejetées en kilogramme. </t>
  </si>
  <si>
    <t>Ce champ calculera automatiquement la quantité des prises gardées et rejetées à partir des champs précédents.</t>
  </si>
  <si>
    <t xml:space="preserve">Quantité des prises rejetées en kilogramme pour le voyage de pêche à ce jour. </t>
  </si>
  <si>
    <t xml:space="preserve">Somme de la quantité en kilogramme des prises gardées et rejetées pour le voyage à ce jour. </t>
  </si>
  <si>
    <t xml:space="preserve">Sélectionner dans le menu déroulant les espèces des prises accidentelles pour cette date de prise. </t>
  </si>
  <si>
    <t xml:space="preserve">Sélectionner dans le menu déroulant la zone de gestion de la crevette où les prises accidentelles ont été pêchées pour cette date de prise. </t>
  </si>
  <si>
    <t xml:space="preserve">Quantité en kilogramme de prises rejetées pour cette date de prise.   </t>
  </si>
  <si>
    <t xml:space="preserve">Production japonaise brute  </t>
  </si>
  <si>
    <t>Production japonaise brute (nom des espèces)</t>
  </si>
  <si>
    <t>Sélectionner les espèces de crevettes dans le menu déroulant.</t>
  </si>
  <si>
    <t>Poids de chaque unité en kilogramme.</t>
  </si>
  <si>
    <t>Le nombre d’unités produites pour la date de prise.</t>
  </si>
  <si>
    <t>Pourcentage de dépassement de poids enregistré.</t>
  </si>
  <si>
    <t>Poids total de la production japonaise brute quotidienne (kg)</t>
  </si>
  <si>
    <t>Ce champ calculera automatiquement le poids total de la production japonaise brute quotidienne à partir du poids de chaque unité, du nombre d’unités et du pourcentage de dépassement de poids.</t>
  </si>
  <si>
    <t>Champ verrouillé avec un facteur de conversion de 0,95 pour la production japonaise seulement.</t>
  </si>
  <si>
    <t>Ce champ calculera automatiquement le poids converti total à partir du total brut et du facteur de conversion.</t>
  </si>
  <si>
    <t xml:space="preserve">Poids total de la production japonaise brute pour le voyage de pêche (kg)  </t>
  </si>
  <si>
    <t>Production japonaise brute totale pour l’ espèce spécifiée pour le voyage à ce jour.</t>
  </si>
  <si>
    <t>Blocs industrialisés</t>
  </si>
  <si>
    <t>Blocs industrialisés (nom des espèces)</t>
  </si>
  <si>
    <t>Poids total quotidien des blocs industrialisés (kg)</t>
  </si>
  <si>
    <t>Ce champ calculera automatiquement le poids total quotidien des blocs industrialisés à partir du poids de chaque unité, du nombre d’unités et du pourcentage de dépassement de poids.</t>
  </si>
  <si>
    <t>Poids total des blocs industrialisés du voyage de pêche (kg)</t>
  </si>
  <si>
    <t>Poids total des blocs industrialisés pour l’ espèce spécifiée pour le voyage de pêche à ce jour.</t>
  </si>
  <si>
    <t xml:space="preserve">Blocs industrialisés surgelés séparément (SS) </t>
  </si>
  <si>
    <t>Blocs industrialisés surgelés séparément (SS) (nom des espèces)</t>
  </si>
  <si>
    <t>Poids total quotidien des blocs industrialisés SS (kg)</t>
  </si>
  <si>
    <t>Poids total des blocs industrialisés SS du voyage de pêche (kg)</t>
  </si>
  <si>
    <t>Poids total quotidien des blocs industrialisés pour l’ espèce spécifiée pour le voyage de pêche à ce jour.</t>
  </si>
  <si>
    <t>Poids total brut quotidien (kg)</t>
  </si>
  <si>
    <t>Poids total brut quotidien (kg). (Production brute quotidienne totale = quantité totale de la production japonaise brute + quantité totale des blocs industriels + quantité totale des blocs industrialisés SS)</t>
  </si>
  <si>
    <t>Ce champ calculera automatiquement le poids total quotidien. (Production brute totale = quantité totale de la production japonaise brute + quantité totale des blocs industriels + quantité totale des blocs industrialisés SS).</t>
  </si>
  <si>
    <t xml:space="preserve">Production cuite </t>
  </si>
  <si>
    <t>Ce champ calculera automatiquement le poids total de la production cuite quotidienne à partir du poids de chaque unité, du nombre d’unités et du pourcentage de dépassement de poids.</t>
  </si>
  <si>
    <t xml:space="preserve">Poids total de la production cuite pour le voyage de pêche (kg) </t>
  </si>
  <si>
    <t>Poids total de la production cuite pour l’ espèce spécifiée pour le voyage de pêche à ce jour.</t>
  </si>
  <si>
    <t>Ce champ calculera automatiquement le poids total de la production cuite quotidienne.</t>
  </si>
  <si>
    <t>Ce champ calculera automatiquement le poids total de la production cuite pour le voyage.</t>
  </si>
  <si>
    <t>Ce champ calculera automatiquement le poids total quotidien.</t>
  </si>
  <si>
    <t xml:space="preserve">Poids total des crevettes rejetées pour ce voyage de pêche (kg) </t>
  </si>
  <si>
    <t>Ce champ calculera automatiquement le poids total des crevettes rejetées.</t>
  </si>
  <si>
    <t>Ce champ calculera automatiquement le poids brut total par jour.</t>
  </si>
  <si>
    <t>Ce champ calculera automatiquement le poids brut total pour le voyage de pêche.</t>
  </si>
  <si>
    <t xml:space="preserve">Pourcentage des autres espèces de crevettes </t>
  </si>
  <si>
    <t xml:space="preserve">Poids des autres espèces de crevettes </t>
  </si>
  <si>
    <t>Les espèces de crevettes qui n’ont pas été déclarées comme production japonaise brute dans la colonne A de la PARTIE V / PRODUCTION À BORD qui a été produite à cette date.</t>
  </si>
  <si>
    <t>Pourcentage moyen des échantillons de tous les traits pour la date de déclaration, pour les espèces de crevettes qui n’ont pas été déclarées comme production japonaise brute dans la colonne A de la PARTIE V / PRODUCTION À BORD.</t>
  </si>
  <si>
    <t>Ce champ calculera automatiquement le pourcentage déclaré pour les autres espèces de crevettes, multiplié par la production japonaise brute totale déclarée, comme le poids des autres crevettes japonaises brutes produites à cette date.</t>
  </si>
  <si>
    <t>Les espèces de crevettes qui n’ont pas été déclarées comme production industrielle dans la colonne A de la PARTIE V / PRODUCTION À BORD qui a été produite à cette date.</t>
  </si>
  <si>
    <t>Les espèces de crevettes qui n’ont pas été déclarées comme production surgelée séparément dans la colonne A de la PARTIE V / PRODUCTION À BORD qui a été produite à cette date.</t>
  </si>
  <si>
    <t>Les espèces de crevettes qui n’ont pas été déclarées comme production cuite dans la colonne A de la PARTIE V / PRODUCTION À BORD qui a été produite à cette date.</t>
  </si>
  <si>
    <t>G106</t>
  </si>
  <si>
    <t>M106</t>
  </si>
  <si>
    <t>G107</t>
  </si>
  <si>
    <t>Date prévue</t>
  </si>
  <si>
    <t xml:space="preserve">Entrer la date prévue de retour au port. Inscrire la date en utilisant le format «MM/JJ/AAAA». </t>
  </si>
  <si>
    <t>Nom du port</t>
  </si>
  <si>
    <t>Dans le menu déroulant, sélectionner le port de débarquement prévu du navire qui effectue les activités de pêche. Si le port ne figure pas dans le menu déroulant, sélectionner « Autre » dans le menu déroulant et entrer le nom du port dans le champ « Autre port » (Cellule de référence G112)</t>
  </si>
  <si>
    <t>Utiliser ce champ lorsque le port de débarquement NE figure PAS dans le menu déroulant Nom du port.</t>
  </si>
  <si>
    <t>Entrer l’heure estimée du débarquement. L’heure doit être indiquée dans le format UTC.</t>
  </si>
  <si>
    <t>Commentaires</t>
  </si>
  <si>
    <t xml:space="preserve">Ce champ est utilisé pour entrer tout commentaire concernant les voyages opérationnels, y compris toute espèce qui ne figure pas dans la liste déroulante.  Obligatoire pour les formulaires modifiés. Cette section doit détailler précisément ce qui a été modifié. </t>
  </si>
  <si>
    <t>Entrer le nom de l’expéditeur du rapport.</t>
  </si>
  <si>
    <t>Numéro de téléphone</t>
  </si>
  <si>
    <t>Entrer le numéro où l’on peut joindre l’expéditeur.</t>
  </si>
  <si>
    <t>Partie I – Renseignements de base</t>
  </si>
  <si>
    <t>Cellule de référence</t>
  </si>
  <si>
    <t>Partie II – Renseignements détaillés du rapport</t>
  </si>
  <si>
    <t>Partie III – Détails sur les prises</t>
  </si>
  <si>
    <t>Partie IV – Résumé des prises</t>
  </si>
  <si>
    <t>Partie V – Production à bord</t>
  </si>
  <si>
    <t>Partie VI – Détails sur le débarquement</t>
  </si>
  <si>
    <t>Partie VII / Renseignements sur l’expéditeur</t>
  </si>
  <si>
    <t>Activity</t>
  </si>
  <si>
    <t>Argentia, T.-N.-L.</t>
  </si>
  <si>
    <t>Crevette – Pandalus Borealis</t>
  </si>
  <si>
    <t>Navigation</t>
  </si>
  <si>
    <t>Arichat, N.-É.</t>
  </si>
  <si>
    <t>Crevette – Pandalus Montagui</t>
  </si>
  <si>
    <t>Déplacement</t>
  </si>
  <si>
    <t>Arnold’s Cove, T.-N.-L.</t>
  </si>
  <si>
    <t>Crevette – Pasiphaea Multidentata (de verre)</t>
  </si>
  <si>
    <t>À l’arrêt</t>
  </si>
  <si>
    <t>Bay de Verde, T.-N.-L.</t>
  </si>
  <si>
    <t>Aiglefin</t>
  </si>
  <si>
    <t>Au Port</t>
  </si>
  <si>
    <t>Bay Roberts, T.-N.-L.</t>
  </si>
  <si>
    <t>Calmar – Illex</t>
  </si>
  <si>
    <t>Pêche</t>
  </si>
  <si>
    <t>Bonavista, T.-N.-L.</t>
  </si>
  <si>
    <t>Capelan</t>
  </si>
  <si>
    <t>Canso, N.-É.</t>
  </si>
  <si>
    <t>Chabot arctique</t>
  </si>
  <si>
    <t>Carmanville, T.-N.-L.</t>
  </si>
  <si>
    <t>Flétan de l’Atlantique</t>
  </si>
  <si>
    <t>Cartwright, T.-N.-L.</t>
  </si>
  <si>
    <t>Catalina, T.-N.-L.</t>
  </si>
  <si>
    <t>Grenadier berglax</t>
  </si>
  <si>
    <t>Charlottetown, T.-N.-L.</t>
  </si>
  <si>
    <t>Grenadier de roche</t>
  </si>
  <si>
    <t>Churchover, N.-É.</t>
  </si>
  <si>
    <t>Hareng</t>
  </si>
  <si>
    <t>Holothurie</t>
  </si>
  <si>
    <t>Comfort Cove, T.-N.-L.</t>
  </si>
  <si>
    <t>Limande à queue jaune</t>
  </si>
  <si>
    <t>Corner Brook, T.-N.-L.</t>
  </si>
  <si>
    <t>Loup à tête large</t>
  </si>
  <si>
    <t>Country Harbour, N.-É.</t>
  </si>
  <si>
    <t>Loup atlantique</t>
  </si>
  <si>
    <t>Dover, T.-N.-L.</t>
  </si>
  <si>
    <t>Loup tacheté</t>
  </si>
  <si>
    <t>Fermeuse, T.-N.-L.</t>
  </si>
  <si>
    <t>Merlu argenté</t>
  </si>
  <si>
    <t>Fogo, T.-N.-L.</t>
  </si>
  <si>
    <t>Merluche blanche</t>
  </si>
  <si>
    <t>Fortune, T.-N.-L.</t>
  </si>
  <si>
    <t>Morue – Arctique</t>
  </si>
  <si>
    <t>Glace Bay, N.-É.</t>
  </si>
  <si>
    <t>Morue – Atlantique</t>
  </si>
  <si>
    <t>Plie canadienne</t>
  </si>
  <si>
    <t>Griquet, T.-N.-L.</t>
  </si>
  <si>
    <t>Plie grise</t>
  </si>
  <si>
    <t>Halifax/Dartmouth, N.-É.</t>
  </si>
  <si>
    <t>Plie rouge</t>
  </si>
  <si>
    <t>Harbour Grace, T.-N.-L.</t>
  </si>
  <si>
    <t>Raie</t>
  </si>
  <si>
    <t>L’anse au Loop, T.-N.-L.</t>
  </si>
  <si>
    <t>Sébaste (perche)</t>
  </si>
  <si>
    <t>La Scie, T.-N.-L.</t>
  </si>
  <si>
    <t>Long Pond, T.-N.-L.</t>
  </si>
  <si>
    <t>Louisbourg, N.-É.</t>
  </si>
  <si>
    <t>Makkovik, T.-N.-L.</t>
  </si>
  <si>
    <t>Marystown, T.-N.-L.</t>
  </si>
  <si>
    <t>Nain, T.-N.-L.</t>
  </si>
  <si>
    <t>North Sydney, N.-É.</t>
  </si>
  <si>
    <t>Nuuk, Groenland</t>
  </si>
  <si>
    <t>O’Donnells, T.-N.-L.</t>
  </si>
  <si>
    <t>Port aux Basques, T.-N.-L.</t>
  </si>
  <si>
    <t>Pangnirtung (Nt)</t>
  </si>
  <si>
    <t>Quirpon, T.-N.-L.</t>
  </si>
  <si>
    <t>Riverport, N.-É.</t>
  </si>
  <si>
    <t>Sambro, N.-É.</t>
  </si>
  <si>
    <t>Shelburne, N.-É.</t>
  </si>
  <si>
    <t>Sisimiut, Groenland</t>
  </si>
  <si>
    <t>South Dildo, T.-N.-L.</t>
  </si>
  <si>
    <t>St. Anthony, T.-N.-L.</t>
  </si>
  <si>
    <t>St. Lawrence, T.-N.-L.</t>
  </si>
  <si>
    <t>St. John’s, T.-N.-L.</t>
  </si>
  <si>
    <t>St. Lunaire, T.-N.-L.</t>
  </si>
  <si>
    <t>Trapassey, T.-N.-L.</t>
  </si>
  <si>
    <t>Triton, T.-N.-L.</t>
  </si>
  <si>
    <t>Twillingate, T.-N.-L.</t>
  </si>
  <si>
    <t>Yarmouth, N.-É.</t>
  </si>
  <si>
    <t>Clark’s Harbour, N.‑É.</t>
  </si>
  <si>
    <t>Glovertown, T.-N.-L.</t>
  </si>
  <si>
    <t>Flétan du Groenland (Turbot)</t>
  </si>
  <si>
    <t>Quantité de prises rejetées pour cette date (kg)</t>
  </si>
  <si>
    <t>SMU 5 nord</t>
  </si>
  <si>
    <t>SMU 5 sud</t>
  </si>
  <si>
    <t>A34-A43</t>
  </si>
  <si>
    <t>B34-B43</t>
  </si>
  <si>
    <t>D34-D43</t>
  </si>
  <si>
    <t>F34-F43</t>
  </si>
  <si>
    <t>H34-H43</t>
  </si>
  <si>
    <t>L34-L43</t>
  </si>
  <si>
    <t>O34-O43</t>
  </si>
  <si>
    <t>A46-A59</t>
  </si>
  <si>
    <t>E46-E59</t>
  </si>
  <si>
    <t>H46-H59</t>
  </si>
  <si>
    <t>A63-A68</t>
  </si>
  <si>
    <t>B63-B68</t>
  </si>
  <si>
    <t>C63-C68</t>
  </si>
  <si>
    <t>E63-E68</t>
  </si>
  <si>
    <t>G63-G68</t>
  </si>
  <si>
    <t>I63-I68</t>
  </si>
  <si>
    <t>J63-J68</t>
  </si>
  <si>
    <t>L63-L68</t>
  </si>
  <si>
    <t>M63-M68</t>
  </si>
  <si>
    <t>O63-O68</t>
  </si>
  <si>
    <t>A71-A76</t>
  </si>
  <si>
    <t>B71-B76</t>
  </si>
  <si>
    <t>C71-C76</t>
  </si>
  <si>
    <t>D71-D76</t>
  </si>
  <si>
    <t>E71-E76</t>
  </si>
  <si>
    <t>G71-G76</t>
  </si>
  <si>
    <t>I71-I76</t>
  </si>
  <si>
    <t>J71-J76</t>
  </si>
  <si>
    <t>M71-M76</t>
  </si>
  <si>
    <t>A79-A84</t>
  </si>
  <si>
    <t>B79-B84</t>
  </si>
  <si>
    <t>C79-C84</t>
  </si>
  <si>
    <t>D79-D84</t>
  </si>
  <si>
    <t>E79-E84</t>
  </si>
  <si>
    <t>G79-G84</t>
  </si>
  <si>
    <t>I79-I84</t>
  </si>
  <si>
    <t>J79-J84</t>
  </si>
  <si>
    <t>M79-M84</t>
  </si>
  <si>
    <t>J86</t>
  </si>
  <si>
    <t>M86</t>
  </si>
  <si>
    <t>A89-A94</t>
  </si>
  <si>
    <t>B89-B94</t>
  </si>
  <si>
    <t>C89-C94</t>
  </si>
  <si>
    <t>D89-D94</t>
  </si>
  <si>
    <t>E89-E94</t>
  </si>
  <si>
    <t>G89-G94</t>
  </si>
  <si>
    <t>I89-I94</t>
  </si>
  <si>
    <t>J89-J94</t>
  </si>
  <si>
    <t>M89-M94</t>
  </si>
  <si>
    <t>J97</t>
  </si>
  <si>
    <t>M97</t>
  </si>
  <si>
    <t>J100</t>
  </si>
  <si>
    <t>M100</t>
  </si>
  <si>
    <t>J103</t>
  </si>
  <si>
    <t>M103</t>
  </si>
  <si>
    <t>G105</t>
  </si>
  <si>
    <t>M105</t>
  </si>
  <si>
    <t>E113/114</t>
  </si>
  <si>
    <t>N113/114</t>
  </si>
  <si>
    <t xml:space="preserve">                                                                                                                                                                                                                                                 Version 2026, 1.0</t>
  </si>
  <si>
    <t>SMU DSW (AE)</t>
  </si>
  <si>
    <t>Sélectionnez la zones de pêche à la crevette (pour la zone détroit de Davis Ouest, incluez le type d’allocation) dans le menu déroulant.</t>
  </si>
  <si>
    <t>2. Lorsque la pêche se déroule dans l’unité de gestion 1, Nunavut Ouest, Nunavik Ouest, Nunavut Est, Nunavik Est, détroit de Davis Est et détroit de Davis Ouest, le titulaire du permis ou l’exploitant du bateau doit transmettre les renseignements susmentionnés à l’adresse électronique nationale : DFO.NATNorthernFM-SPNordiquesNAT.MPO@dfo-mpo.gc.ca, ainsi qu’à la région du MPO où le permis a été délivré. 
3. Lorsqu'il pêche dans l'unité de gestion Detroit de Davis ouest et qu'il effectue des prises correspondant à plusieurs types d'allocation au cours d'une même journée, le titulaire du permis, le capitaine du navire ou l'exploitant du navire doit déclarer les prises correspondant à chaque type d'allocation (DSW EA ou DSW NU/NK) sur des lignes distinctes dans la partie IV du rapport.</t>
  </si>
  <si>
    <t>PARTIE VIII / INSTRUCTIONS POUR RÉDIGER LE RAPPORT RADIO DES PRISES QUOTIDIEN.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</si>
</sst>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409]d\-mmm\-yy;@"/>
    <numFmt numFmtId="165" formatCode="0.0"/>
    <numFmt numFmtId="166" formatCode="#,##0.0"/>
    <numFmt numFmtId="167" formatCode="0.000%"/>
    <numFmt numFmtId="168" formatCode="#,##0.0;[Red]#,##0.0"/>
    <numFmt numFmtId="169" formatCode="0.000"/>
    <numFmt numFmtId="170" formatCode="h:mm;@"/>
    <numFmt numFmtId="171" formatCode="#,##0.00;[Red]#,##0.00"/>
  </numFmts>
  <fonts count="26" x14ac:knownFonts="1">
    <font>
      <sz val="11"/>
      <color theme="1"/>
      <name val="Calibri"/>
      <family val="2"/>
      <scheme val="minor"/>
    </font>
    <font>
      <sz val="11"/>
      <color theme="1"/>
      <name val="Calibri"/>
      <family val="2"/>
      <scheme val="minor"/>
    </font>
    <font>
      <b/>
      <sz val="11"/>
      <color theme="1"/>
      <name val="Calibri"/>
      <family val="2"/>
      <scheme val="minor"/>
    </font>
    <font>
      <u/>
      <sz val="11"/>
      <color theme="10"/>
      <name val="Calibri"/>
      <family val="2"/>
      <scheme val="minor"/>
    </font>
    <font>
      <b/>
      <sz val="11"/>
      <color rgb="FFFF0000"/>
      <name val="Calibri"/>
      <family val="2"/>
      <scheme val="minor"/>
    </font>
    <font>
      <b/>
      <sz val="14"/>
      <color theme="1"/>
      <name val="Calibri"/>
      <family val="2"/>
      <scheme val="minor"/>
    </font>
    <font>
      <b/>
      <u/>
      <sz val="11"/>
      <color theme="1"/>
      <name val="Calibri"/>
      <family val="2"/>
      <scheme val="minor"/>
    </font>
    <font>
      <b/>
      <sz val="12"/>
      <color theme="1"/>
      <name val="Calibri"/>
      <family val="2"/>
      <scheme val="minor"/>
    </font>
    <font>
      <b/>
      <sz val="12"/>
      <name val="Calibri"/>
      <family val="2"/>
      <scheme val="minor"/>
    </font>
    <font>
      <b/>
      <sz val="10"/>
      <color theme="1"/>
      <name val="Calibri"/>
      <family val="2"/>
      <scheme val="minor"/>
    </font>
    <font>
      <sz val="12"/>
      <color theme="1"/>
      <name val="Calibri"/>
      <family val="2"/>
      <scheme val="minor"/>
    </font>
    <font>
      <b/>
      <sz val="10"/>
      <name val="Calibri"/>
      <family val="2"/>
      <scheme val="minor"/>
    </font>
    <font>
      <b/>
      <sz val="12"/>
      <color rgb="FFFF0000"/>
      <name val="Calibri"/>
      <family val="2"/>
      <scheme val="minor"/>
    </font>
    <font>
      <sz val="12"/>
      <color rgb="FFFF0000"/>
      <name val="Calibri"/>
      <family val="2"/>
      <scheme val="minor"/>
    </font>
    <font>
      <u/>
      <sz val="11"/>
      <color rgb="FF0A0AF0"/>
      <name val="Calibri"/>
      <family val="2"/>
      <scheme val="minor"/>
    </font>
    <font>
      <u/>
      <sz val="11"/>
      <color rgb="FFFF0000"/>
      <name val="Calibri"/>
      <family val="2"/>
      <scheme val="minor"/>
    </font>
    <font>
      <b/>
      <sz val="11"/>
      <name val="Calibri"/>
      <family val="2"/>
      <scheme val="minor"/>
    </font>
    <font>
      <sz val="11"/>
      <name val="Calibri"/>
      <family val="2"/>
      <scheme val="minor"/>
    </font>
    <font>
      <sz val="11"/>
      <color rgb="FF000000"/>
      <name val="Calibri"/>
      <family val="2"/>
      <scheme val="minor"/>
    </font>
    <font>
      <b/>
      <sz val="11"/>
      <color rgb="FF000000"/>
      <name val="Calibri"/>
      <family val="2"/>
      <scheme val="minor"/>
    </font>
    <font>
      <sz val="10"/>
      <color indexed="8"/>
      <name val="Arial"/>
      <family val="2"/>
    </font>
    <font>
      <b/>
      <sz val="11"/>
      <color indexed="8"/>
      <name val="Calibri"/>
      <family val="2"/>
    </font>
    <font>
      <b/>
      <sz val="11"/>
      <color rgb="FF000000"/>
      <name val="Calibri"/>
      <family val="2"/>
    </font>
    <font>
      <b/>
      <sz val="11"/>
      <name val="Calibri"/>
      <family val="2"/>
    </font>
    <font>
      <sz val="11"/>
      <color rgb="FF000000"/>
      <name val="Calibri"/>
      <family val="2"/>
    </font>
    <font>
      <sz val="8"/>
      <name val="Calibri"/>
      <family val="2"/>
      <scheme val="minor"/>
    </font>
  </fonts>
  <fills count="12">
    <fill>
      <patternFill patternType="none"/>
    </fill>
    <fill>
      <patternFill patternType="gray125"/>
    </fill>
    <fill>
      <patternFill patternType="solid">
        <fgColor theme="4" tint="0.59999389629810485"/>
        <bgColor indexed="64"/>
      </patternFill>
    </fill>
    <fill>
      <patternFill patternType="solid">
        <fgColor theme="0" tint="-4.9989318521683403E-2"/>
        <bgColor indexed="64"/>
      </patternFill>
    </fill>
    <fill>
      <patternFill patternType="solid">
        <fgColor rgb="FFFFFFFF"/>
        <bgColor indexed="64"/>
      </patternFill>
    </fill>
    <fill>
      <patternFill patternType="solid">
        <fgColor theme="0"/>
        <bgColor indexed="64"/>
      </patternFill>
    </fill>
    <fill>
      <patternFill patternType="solid">
        <fgColor rgb="FFD9D9D9"/>
        <bgColor indexed="64"/>
      </patternFill>
    </fill>
    <fill>
      <patternFill patternType="solid">
        <fgColor theme="0" tint="-0.249977111117893"/>
        <bgColor indexed="64"/>
      </patternFill>
    </fill>
    <fill>
      <patternFill patternType="solid">
        <fgColor theme="0"/>
        <bgColor rgb="FF000000"/>
      </patternFill>
    </fill>
    <fill>
      <patternFill patternType="solid">
        <fgColor indexed="22"/>
        <bgColor indexed="0"/>
      </patternFill>
    </fill>
    <fill>
      <patternFill patternType="solid">
        <fgColor theme="0" tint="-0.14999847407452621"/>
        <bgColor indexed="64"/>
      </patternFill>
    </fill>
    <fill>
      <patternFill patternType="solid">
        <fgColor theme="0" tint="-0.14999847407452621"/>
        <bgColor rgb="FFC0C0C0"/>
      </patternFill>
    </fill>
  </fills>
  <borders count="50">
    <border>
      <left/>
      <right/>
      <top/>
      <bottom/>
      <diagonal/>
    </border>
    <border>
      <left/>
      <right/>
      <top/>
      <bottom style="medium">
        <color rgb="FF000000"/>
      </bottom>
      <diagonal/>
    </border>
    <border>
      <left style="medium">
        <color rgb="FF000000"/>
      </left>
      <right/>
      <top style="medium">
        <color rgb="FF000000"/>
      </top>
      <bottom style="medium">
        <color rgb="FF000000"/>
      </bottom>
      <diagonal/>
    </border>
    <border>
      <left/>
      <right/>
      <top style="medium">
        <color rgb="FF000000"/>
      </top>
      <bottom/>
      <diagonal/>
    </border>
    <border>
      <left/>
      <right/>
      <top style="medium">
        <color rgb="FF000000"/>
      </top>
      <bottom style="medium">
        <color rgb="FF000000"/>
      </bottom>
      <diagonal/>
    </border>
    <border>
      <left style="medium">
        <color rgb="FF000000"/>
      </left>
      <right/>
      <top style="medium">
        <color rgb="FF000000"/>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rgb="FF000000"/>
      </right>
      <top style="medium">
        <color rgb="FF000000"/>
      </top>
      <bottom/>
      <diagonal/>
    </border>
    <border>
      <left style="medium">
        <color rgb="FF000000"/>
      </left>
      <right/>
      <top/>
      <bottom style="medium">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rgb="FF000000"/>
      </bottom>
      <diagonal/>
    </border>
    <border>
      <left/>
      <right style="medium">
        <color indexed="64"/>
      </right>
      <top/>
      <bottom style="medium">
        <color rgb="FF000000"/>
      </bottom>
      <diagonal/>
    </border>
    <border>
      <left style="medium">
        <color indexed="64"/>
      </left>
      <right/>
      <top style="medium">
        <color rgb="FF000000"/>
      </top>
      <bottom style="medium">
        <color rgb="FF000000"/>
      </bottom>
      <diagonal/>
    </border>
    <border>
      <left/>
      <right style="medium">
        <color indexed="64"/>
      </right>
      <top style="medium">
        <color rgb="FF000000"/>
      </top>
      <bottom style="medium">
        <color rgb="FF000000"/>
      </bottom>
      <diagonal/>
    </border>
    <border>
      <left style="medium">
        <color indexed="64"/>
      </left>
      <right/>
      <top style="medium">
        <color rgb="FF000000"/>
      </top>
      <bottom/>
      <diagonal/>
    </border>
    <border>
      <left/>
      <right style="medium">
        <color indexed="64"/>
      </right>
      <top style="medium">
        <color rgb="FF000000"/>
      </top>
      <bottom/>
      <diagonal/>
    </border>
    <border>
      <left style="medium">
        <color rgb="FF000000"/>
      </left>
      <right/>
      <top/>
      <bottom/>
      <diagonal/>
    </border>
    <border>
      <left style="medium">
        <color indexed="64"/>
      </left>
      <right/>
      <top/>
      <bottom/>
      <diagonal/>
    </border>
    <border>
      <left/>
      <right style="medium">
        <color indexed="64"/>
      </right>
      <top/>
      <bottom/>
      <diagonal/>
    </border>
    <border>
      <left/>
      <right style="medium">
        <color rgb="FF000000"/>
      </right>
      <top/>
      <bottom/>
      <diagonal/>
    </border>
    <border>
      <left style="medium">
        <color rgb="FF000000"/>
      </left>
      <right/>
      <top/>
      <bottom style="medium">
        <color indexed="64"/>
      </bottom>
      <diagonal/>
    </border>
    <border>
      <left/>
      <right style="medium">
        <color rgb="FF000000"/>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rgb="FF000000"/>
      </bottom>
      <diagonal/>
    </border>
    <border>
      <left/>
      <right/>
      <top style="medium">
        <color indexed="64"/>
      </top>
      <bottom style="medium">
        <color rgb="FF000000"/>
      </bottom>
      <diagonal/>
    </border>
    <border>
      <left/>
      <right style="medium">
        <color indexed="64"/>
      </right>
      <top style="medium">
        <color indexed="64"/>
      </top>
      <bottom style="medium">
        <color rgb="FF000000"/>
      </bottom>
      <diagonal/>
    </border>
    <border>
      <left style="medium">
        <color indexed="64"/>
      </left>
      <right/>
      <top style="medium">
        <color rgb="FF000000"/>
      </top>
      <bottom style="medium">
        <color indexed="64"/>
      </bottom>
      <diagonal/>
    </border>
    <border>
      <left/>
      <right/>
      <top style="medium">
        <color rgb="FF000000"/>
      </top>
      <bottom style="medium">
        <color indexed="64"/>
      </bottom>
      <diagonal/>
    </border>
    <border>
      <left/>
      <right style="medium">
        <color indexed="64"/>
      </right>
      <top style="medium">
        <color rgb="FF000000"/>
      </top>
      <bottom style="medium">
        <color indexed="64"/>
      </bottom>
      <diagonal/>
    </border>
    <border>
      <left style="medium">
        <color indexed="64"/>
      </left>
      <right style="medium">
        <color indexed="64"/>
      </right>
      <top style="medium">
        <color rgb="FF000000"/>
      </top>
      <bottom/>
      <diagonal/>
    </border>
    <border>
      <left style="medium">
        <color indexed="64"/>
      </left>
      <right style="medium">
        <color indexed="64"/>
      </right>
      <top/>
      <bottom style="medium">
        <color rgb="FF000000"/>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rgb="FFD0D7E5"/>
      </left>
      <right style="thin">
        <color rgb="FFD0D7E5"/>
      </right>
      <top/>
      <bottom style="thin">
        <color rgb="FFD0D7E5"/>
      </bottom>
      <diagonal/>
    </border>
    <border>
      <left/>
      <right style="medium">
        <color rgb="FF000000"/>
      </right>
      <top style="medium">
        <color indexed="64"/>
      </top>
      <bottom/>
      <diagonal/>
    </border>
  </borders>
  <cellStyleXfs count="4">
    <xf numFmtId="0" fontId="0" fillId="0" borderId="0"/>
    <xf numFmtId="0" fontId="3" fillId="0" borderId="0" applyNumberFormat="0" applyFill="0" applyBorder="0" applyAlignment="0" applyProtection="0"/>
    <xf numFmtId="0" fontId="1" fillId="0" borderId="0"/>
    <xf numFmtId="0" fontId="20" fillId="0" borderId="0"/>
  </cellStyleXfs>
  <cellXfs count="366">
    <xf numFmtId="0" fontId="0" fillId="0" borderId="0" xfId="0"/>
    <xf numFmtId="0" fontId="7" fillId="3" borderId="2" xfId="0" applyFont="1" applyFill="1" applyBorder="1" applyAlignment="1">
      <alignment vertical="center" wrapText="1"/>
    </xf>
    <xf numFmtId="0" fontId="2" fillId="0" borderId="0" xfId="2" applyFont="1"/>
    <xf numFmtId="0" fontId="1" fillId="0" borderId="0" xfId="2" applyAlignment="1">
      <alignment wrapText="1"/>
    </xf>
    <xf numFmtId="0" fontId="1" fillId="0" borderId="0" xfId="2"/>
    <xf numFmtId="0" fontId="0" fillId="0" borderId="0" xfId="2" applyFont="1"/>
    <xf numFmtId="0" fontId="0" fillId="0" borderId="41" xfId="0" applyBorder="1"/>
    <xf numFmtId="0" fontId="18" fillId="3" borderId="41" xfId="2" applyFont="1" applyFill="1" applyBorder="1" applyAlignment="1">
      <alignment horizontal="left" vertical="center"/>
    </xf>
    <xf numFmtId="0" fontId="0" fillId="0" borderId="41" xfId="2" applyFont="1" applyBorder="1"/>
    <xf numFmtId="0" fontId="17" fillId="0" borderId="41" xfId="2" applyFont="1" applyBorder="1" applyAlignment="1">
      <alignment wrapText="1"/>
    </xf>
    <xf numFmtId="0" fontId="17" fillId="0" borderId="41" xfId="2" applyFont="1" applyBorder="1" applyAlignment="1">
      <alignment vertical="center" wrapText="1"/>
    </xf>
    <xf numFmtId="0" fontId="0" fillId="0" borderId="0" xfId="2" applyFont="1" applyAlignment="1">
      <alignment horizontal="left" vertical="center"/>
    </xf>
    <xf numFmtId="0" fontId="0" fillId="0" borderId="0" xfId="2" applyFont="1" applyAlignment="1">
      <alignment wrapText="1"/>
    </xf>
    <xf numFmtId="0" fontId="0" fillId="3" borderId="41" xfId="2" applyFont="1" applyFill="1" applyBorder="1"/>
    <xf numFmtId="0" fontId="0" fillId="3" borderId="41" xfId="2" applyFont="1" applyFill="1" applyBorder="1" applyAlignment="1">
      <alignment vertical="center"/>
    </xf>
    <xf numFmtId="0" fontId="0" fillId="0" borderId="41" xfId="2" applyFont="1" applyBorder="1" applyAlignment="1">
      <alignment wrapText="1"/>
    </xf>
    <xf numFmtId="0" fontId="19" fillId="3" borderId="41" xfId="2" applyFont="1" applyFill="1" applyBorder="1" applyAlignment="1">
      <alignment horizontal="left" vertical="center"/>
    </xf>
    <xf numFmtId="0" fontId="0" fillId="3" borderId="43" xfId="2" applyFont="1" applyFill="1" applyBorder="1"/>
    <xf numFmtId="0" fontId="0" fillId="8" borderId="41" xfId="2" applyFont="1" applyFill="1" applyBorder="1"/>
    <xf numFmtId="0" fontId="17" fillId="3" borderId="43" xfId="2" applyFont="1" applyFill="1" applyBorder="1"/>
    <xf numFmtId="0" fontId="17" fillId="0" borderId="41" xfId="2" applyFont="1" applyBorder="1"/>
    <xf numFmtId="0" fontId="0" fillId="5" borderId="41" xfId="2" applyFont="1" applyFill="1" applyBorder="1" applyAlignment="1">
      <alignment wrapText="1"/>
    </xf>
    <xf numFmtId="0" fontId="18" fillId="0" borderId="41" xfId="2" applyFont="1" applyBorder="1" applyAlignment="1">
      <alignment horizontal="left" vertical="center"/>
    </xf>
    <xf numFmtId="0" fontId="0" fillId="0" borderId="44" xfId="2" applyFont="1" applyBorder="1" applyAlignment="1">
      <alignment wrapText="1"/>
    </xf>
    <xf numFmtId="0" fontId="2" fillId="3" borderId="45" xfId="2" applyFont="1" applyFill="1" applyBorder="1"/>
    <xf numFmtId="0" fontId="2" fillId="0" borderId="46" xfId="2" applyFont="1" applyBorder="1" applyAlignment="1">
      <alignment wrapText="1"/>
    </xf>
    <xf numFmtId="0" fontId="2" fillId="0" borderId="41" xfId="2" applyFont="1" applyBorder="1"/>
    <xf numFmtId="0" fontId="0" fillId="3" borderId="46" xfId="2" applyFont="1" applyFill="1" applyBorder="1"/>
    <xf numFmtId="0" fontId="0" fillId="0" borderId="43" xfId="2" applyFont="1" applyBorder="1"/>
    <xf numFmtId="0" fontId="2" fillId="3" borderId="0" xfId="2" applyFont="1" applyFill="1"/>
    <xf numFmtId="0" fontId="17" fillId="3" borderId="41" xfId="2" applyFont="1" applyFill="1" applyBorder="1"/>
    <xf numFmtId="0" fontId="0" fillId="0" borderId="46" xfId="2" applyFont="1" applyBorder="1"/>
    <xf numFmtId="0" fontId="0" fillId="3" borderId="41" xfId="2" applyFont="1" applyFill="1" applyBorder="1" applyAlignment="1">
      <alignment horizontal="left" vertical="center" wrapText="1"/>
    </xf>
    <xf numFmtId="0" fontId="1" fillId="3" borderId="41" xfId="2" applyFill="1" applyBorder="1"/>
    <xf numFmtId="0" fontId="2" fillId="3" borderId="41" xfId="2" applyFont="1" applyFill="1" applyBorder="1"/>
    <xf numFmtId="0" fontId="17" fillId="0" borderId="44" xfId="2" applyFont="1" applyBorder="1" applyAlignment="1">
      <alignment wrapText="1"/>
    </xf>
    <xf numFmtId="0" fontId="0" fillId="3" borderId="41" xfId="2" applyFont="1" applyFill="1" applyBorder="1" applyAlignment="1">
      <alignment wrapText="1"/>
    </xf>
    <xf numFmtId="0" fontId="1" fillId="0" borderId="41" xfId="2" applyBorder="1" applyAlignment="1">
      <alignment wrapText="1"/>
    </xf>
    <xf numFmtId="0" fontId="21" fillId="9" borderId="47" xfId="3" applyFont="1" applyFill="1" applyBorder="1" applyAlignment="1">
      <alignment horizontal="center" wrapText="1"/>
    </xf>
    <xf numFmtId="0" fontId="1" fillId="0" borderId="0" xfId="0" applyFont="1"/>
    <xf numFmtId="0" fontId="2" fillId="7" borderId="0" xfId="0" applyFont="1" applyFill="1"/>
    <xf numFmtId="0" fontId="17" fillId="0" borderId="0" xfId="0" applyFont="1"/>
    <xf numFmtId="0" fontId="22" fillId="10" borderId="41" xfId="0" applyFont="1" applyFill="1" applyBorder="1" applyAlignment="1" applyProtection="1">
      <alignment horizontal="center" vertical="center" wrapText="1"/>
      <protection hidden="1"/>
    </xf>
    <xf numFmtId="0" fontId="22" fillId="11" borderId="41" xfId="0" applyFont="1" applyFill="1" applyBorder="1" applyAlignment="1" applyProtection="1">
      <alignment horizontal="center" vertical="center" wrapText="1"/>
      <protection hidden="1"/>
    </xf>
    <xf numFmtId="0" fontId="23" fillId="11" borderId="41" xfId="0" applyFont="1" applyFill="1" applyBorder="1" applyAlignment="1" applyProtection="1">
      <alignment horizontal="center" vertical="center" wrapText="1"/>
      <protection hidden="1"/>
    </xf>
    <xf numFmtId="0" fontId="24" fillId="0" borderId="48" xfId="0" applyFont="1" applyBorder="1" applyAlignment="1" applyProtection="1">
      <alignment horizontal="left" vertical="center"/>
      <protection hidden="1"/>
    </xf>
    <xf numFmtId="14" fontId="24" fillId="0" borderId="48" xfId="0" applyNumberFormat="1" applyFont="1" applyBorder="1" applyAlignment="1" applyProtection="1">
      <alignment horizontal="left" vertical="center"/>
      <protection hidden="1"/>
    </xf>
    <xf numFmtId="49" fontId="24" fillId="3" borderId="0" xfId="0" applyNumberFormat="1" applyFont="1" applyFill="1" applyAlignment="1" applyProtection="1">
      <alignment horizontal="left" vertical="center"/>
      <protection hidden="1"/>
    </xf>
    <xf numFmtId="0" fontId="0" fillId="0" borderId="0" xfId="0" applyAlignment="1" applyProtection="1">
      <alignment horizontal="left"/>
      <protection hidden="1"/>
    </xf>
    <xf numFmtId="14" fontId="0" fillId="0" borderId="0" xfId="0" applyNumberFormat="1" applyAlignment="1" applyProtection="1">
      <alignment horizontal="left"/>
      <protection hidden="1"/>
    </xf>
    <xf numFmtId="49" fontId="24" fillId="0" borderId="48" xfId="0" applyNumberFormat="1" applyFont="1" applyBorder="1" applyAlignment="1" applyProtection="1">
      <alignment horizontal="left" vertical="center"/>
      <protection hidden="1"/>
    </xf>
    <xf numFmtId="0" fontId="17" fillId="0" borderId="29" xfId="0" applyFont="1" applyBorder="1" applyAlignment="1" applyProtection="1">
      <alignment vertical="center" wrapText="1"/>
      <protection locked="0"/>
    </xf>
    <xf numFmtId="165" fontId="0" fillId="0" borderId="38" xfId="0" applyNumberFormat="1" applyFont="1" applyBorder="1" applyAlignment="1" applyProtection="1">
      <alignment horizontal="center"/>
      <protection hidden="1"/>
    </xf>
    <xf numFmtId="165" fontId="17" fillId="0" borderId="38" xfId="0" applyNumberFormat="1" applyFont="1" applyBorder="1" applyAlignment="1" applyProtection="1">
      <alignment horizontal="center" vertical="center" wrapText="1"/>
      <protection locked="0"/>
    </xf>
    <xf numFmtId="167" fontId="17" fillId="0" borderId="27" xfId="0" applyNumberFormat="1" applyFont="1" applyBorder="1" applyAlignment="1" applyProtection="1">
      <alignment horizontal="center" vertical="center" wrapText="1"/>
      <protection locked="0"/>
    </xf>
    <xf numFmtId="171" fontId="17" fillId="0" borderId="29" xfId="0" applyNumberFormat="1" applyFont="1" applyBorder="1" applyAlignment="1" applyProtection="1">
      <alignment horizontal="center" vertical="center" wrapText="1"/>
      <protection hidden="1"/>
    </xf>
    <xf numFmtId="10" fontId="17" fillId="0" borderId="27" xfId="0" applyNumberFormat="1" applyFont="1" applyBorder="1" applyAlignment="1" applyProtection="1">
      <alignment horizontal="center" vertical="center" wrapText="1"/>
      <protection locked="0"/>
    </xf>
    <xf numFmtId="165" fontId="17" fillId="0" borderId="29" xfId="0" applyNumberFormat="1" applyFont="1" applyBorder="1" applyAlignment="1" applyProtection="1">
      <alignment horizontal="center" vertical="center" wrapText="1"/>
      <protection locked="0"/>
    </xf>
    <xf numFmtId="0" fontId="17" fillId="0" borderId="38" xfId="0" applyFont="1" applyBorder="1" applyAlignment="1" applyProtection="1">
      <alignment vertical="center" wrapText="1"/>
      <protection locked="0"/>
    </xf>
    <xf numFmtId="0" fontId="17" fillId="0" borderId="37" xfId="0" applyFont="1" applyBorder="1" applyAlignment="1" applyProtection="1">
      <alignment horizontal="center" vertical="center" wrapText="1"/>
      <protection locked="0"/>
    </xf>
    <xf numFmtId="0" fontId="16" fillId="3" borderId="39" xfId="0" applyFont="1" applyFill="1" applyBorder="1" applyAlignment="1">
      <alignment horizontal="center" vertical="center" wrapText="1"/>
    </xf>
    <xf numFmtId="0" fontId="16" fillId="3" borderId="29" xfId="0" applyFont="1" applyFill="1" applyBorder="1" applyAlignment="1">
      <alignment horizontal="center" vertical="center" wrapText="1"/>
    </xf>
    <xf numFmtId="0" fontId="24" fillId="0" borderId="0" xfId="0" applyNumberFormat="1" applyFont="1" applyAlignment="1" applyProtection="1">
      <alignment horizontal="left" vertical="center"/>
      <protection hidden="1"/>
    </xf>
    <xf numFmtId="0" fontId="17" fillId="0" borderId="13" xfId="0" applyFont="1" applyFill="1" applyBorder="1" applyAlignment="1" applyProtection="1">
      <alignment horizontal="center" vertical="center" wrapText="1"/>
      <protection locked="0"/>
    </xf>
    <xf numFmtId="10" fontId="17" fillId="0" borderId="29" xfId="0" applyNumberFormat="1" applyFont="1" applyBorder="1" applyAlignment="1" applyProtection="1">
      <alignment horizontal="center" vertical="center" wrapText="1"/>
      <protection locked="0"/>
    </xf>
    <xf numFmtId="165" fontId="0" fillId="0" borderId="0" xfId="0" applyNumberFormat="1" applyFont="1" applyFill="1" applyBorder="1" applyAlignment="1" applyProtection="1">
      <alignment horizontal="center"/>
      <protection hidden="1"/>
    </xf>
    <xf numFmtId="165" fontId="17" fillId="0" borderId="0" xfId="0" applyNumberFormat="1" applyFont="1" applyFill="1" applyBorder="1" applyAlignment="1" applyProtection="1">
      <alignment horizontal="center" vertical="center" wrapText="1"/>
      <protection locked="0"/>
    </xf>
    <xf numFmtId="167" fontId="17" fillId="0" borderId="0" xfId="0" applyNumberFormat="1" applyFont="1" applyFill="1" applyBorder="1" applyAlignment="1" applyProtection="1">
      <alignment horizontal="center" vertical="center" wrapText="1"/>
      <protection locked="0"/>
    </xf>
    <xf numFmtId="10" fontId="17" fillId="0" borderId="0" xfId="0" applyNumberFormat="1" applyFont="1" applyFill="1" applyBorder="1" applyAlignment="1" applyProtection="1">
      <alignment horizontal="center" vertical="center" wrapText="1"/>
      <protection locked="0"/>
    </xf>
    <xf numFmtId="165" fontId="17" fillId="0" borderId="0" xfId="0" applyNumberFormat="1" applyFont="1" applyFill="1" applyBorder="1" applyAlignment="1" applyProtection="1">
      <alignment horizontal="center" vertical="center" wrapText="1"/>
    </xf>
    <xf numFmtId="165" fontId="17" fillId="0" borderId="0" xfId="0" applyNumberFormat="1" applyFont="1" applyFill="1" applyBorder="1" applyAlignment="1" applyProtection="1">
      <alignment vertical="center" wrapText="1"/>
      <protection locked="0"/>
    </xf>
    <xf numFmtId="10" fontId="17" fillId="0" borderId="0" xfId="0" applyNumberFormat="1" applyFont="1" applyFill="1" applyBorder="1" applyAlignment="1" applyProtection="1">
      <alignment vertical="center" wrapText="1"/>
      <protection locked="0"/>
    </xf>
    <xf numFmtId="0" fontId="7" fillId="0" borderId="0" xfId="0" applyFont="1" applyFill="1" applyBorder="1" applyAlignment="1">
      <alignment vertical="center" wrapText="1"/>
    </xf>
    <xf numFmtId="165" fontId="17" fillId="0" borderId="28" xfId="0" applyNumberFormat="1" applyFont="1" applyBorder="1" applyAlignment="1" applyProtection="1">
      <alignment horizontal="center" vertical="center" wrapText="1"/>
      <protection locked="0"/>
    </xf>
    <xf numFmtId="165" fontId="17" fillId="0" borderId="32" xfId="0" applyNumberFormat="1" applyFont="1" applyBorder="1" applyAlignment="1" applyProtection="1">
      <alignment horizontal="center" vertical="center" wrapText="1"/>
      <protection locked="0"/>
    </xf>
    <xf numFmtId="165" fontId="17" fillId="0" borderId="8" xfId="0" applyNumberFormat="1" applyFont="1" applyBorder="1" applyAlignment="1" applyProtection="1">
      <alignment horizontal="center" vertical="center" wrapText="1"/>
      <protection locked="0"/>
    </xf>
    <xf numFmtId="10" fontId="17" fillId="0" borderId="38" xfId="0" applyNumberFormat="1" applyFont="1" applyBorder="1" applyAlignment="1" applyProtection="1">
      <alignment horizontal="center" vertical="center" wrapText="1"/>
      <protection locked="0"/>
    </xf>
    <xf numFmtId="171" fontId="17" fillId="0" borderId="26" xfId="0" applyNumberFormat="1" applyFont="1" applyBorder="1" applyAlignment="1" applyProtection="1">
      <alignment horizontal="center" vertical="center" wrapText="1"/>
      <protection hidden="1"/>
    </xf>
    <xf numFmtId="0" fontId="0" fillId="3" borderId="0" xfId="0" applyFill="1"/>
    <xf numFmtId="0" fontId="1" fillId="3" borderId="0" xfId="2" applyFill="1"/>
    <xf numFmtId="0" fontId="0" fillId="0" borderId="41" xfId="2" applyFont="1" applyBorder="1" applyAlignment="1">
      <alignment vertical="center" wrapText="1"/>
    </xf>
    <xf numFmtId="0" fontId="0" fillId="0" borderId="42" xfId="2" applyFont="1" applyBorder="1" applyAlignment="1">
      <alignment wrapText="1"/>
    </xf>
    <xf numFmtId="0" fontId="0" fillId="0" borderId="41" xfId="2" applyFont="1" applyBorder="1" applyAlignment="1">
      <alignment horizontal="left" vertical="center" wrapText="1"/>
    </xf>
    <xf numFmtId="0" fontId="2" fillId="3" borderId="43" xfId="2" applyFont="1" applyFill="1" applyBorder="1"/>
    <xf numFmtId="0" fontId="0" fillId="3" borderId="46" xfId="2" applyFont="1" applyFill="1" applyBorder="1" applyAlignment="1">
      <alignment wrapText="1"/>
    </xf>
    <xf numFmtId="0" fontId="0" fillId="0" borderId="41" xfId="2" applyFont="1" applyBorder="1" applyAlignment="1">
      <alignment vertical="top" wrapText="1"/>
    </xf>
    <xf numFmtId="0" fontId="2" fillId="0" borderId="44" xfId="2" applyFont="1" applyBorder="1" applyAlignment="1">
      <alignment wrapText="1"/>
    </xf>
    <xf numFmtId="0" fontId="0" fillId="3" borderId="41" xfId="2" applyFont="1" applyFill="1" applyBorder="1" applyAlignment="1">
      <alignment horizontal="left" vertical="top" wrapText="1"/>
    </xf>
    <xf numFmtId="0" fontId="0" fillId="0" borderId="44" xfId="2" applyFont="1" applyBorder="1" applyAlignment="1">
      <alignment vertical="top" wrapText="1"/>
    </xf>
    <xf numFmtId="0" fontId="1" fillId="3" borderId="41" xfId="2" applyFill="1" applyBorder="1" applyAlignment="1">
      <alignment vertical="top"/>
    </xf>
    <xf numFmtId="0" fontId="1" fillId="0" borderId="44" xfId="2" applyBorder="1" applyAlignment="1">
      <alignment wrapText="1"/>
    </xf>
    <xf numFmtId="0" fontId="18" fillId="0" borderId="0" xfId="0" applyFont="1" applyAlignment="1">
      <alignment wrapText="1"/>
    </xf>
    <xf numFmtId="0" fontId="18" fillId="3" borderId="0" xfId="0" applyFont="1" applyFill="1" applyAlignment="1">
      <alignment vertical="top"/>
    </xf>
    <xf numFmtId="0" fontId="16" fillId="3" borderId="41" xfId="2" applyFont="1" applyFill="1" applyBorder="1"/>
    <xf numFmtId="0" fontId="0" fillId="3" borderId="41" xfId="2" applyFont="1" applyFill="1" applyBorder="1" applyAlignment="1">
      <alignment vertical="top" wrapText="1"/>
    </xf>
    <xf numFmtId="0" fontId="2" fillId="2" borderId="41" xfId="2" applyFont="1" applyFill="1" applyBorder="1"/>
    <xf numFmtId="0" fontId="2" fillId="2" borderId="41" xfId="2" applyFont="1" applyFill="1" applyBorder="1" applyAlignment="1">
      <alignment wrapText="1"/>
    </xf>
    <xf numFmtId="165" fontId="17" fillId="0" borderId="38" xfId="0" applyNumberFormat="1" applyFont="1" applyBorder="1" applyAlignment="1" applyProtection="1">
      <alignment horizontal="center" vertical="center" wrapText="1"/>
      <protection hidden="1"/>
    </xf>
    <xf numFmtId="0" fontId="0" fillId="0" borderId="0" xfId="0" applyAlignment="1">
      <alignment vertical="center"/>
    </xf>
    <xf numFmtId="0" fontId="0" fillId="0" borderId="0" xfId="0" applyProtection="1"/>
    <xf numFmtId="0" fontId="7" fillId="0" borderId="0" xfId="0" applyFont="1" applyFill="1" applyBorder="1" applyAlignment="1" applyProtection="1">
      <alignment vertical="center" wrapText="1"/>
    </xf>
    <xf numFmtId="0" fontId="17" fillId="0" borderId="0" xfId="0" applyFont="1" applyFill="1" applyBorder="1" applyAlignment="1" applyProtection="1">
      <alignment vertical="center" wrapText="1"/>
    </xf>
    <xf numFmtId="10" fontId="17" fillId="0" borderId="0" xfId="0" applyNumberFormat="1" applyFont="1" applyFill="1" applyBorder="1" applyAlignment="1" applyProtection="1">
      <alignment vertical="center" wrapText="1"/>
    </xf>
    <xf numFmtId="169" fontId="17" fillId="0" borderId="0" xfId="0" applyNumberFormat="1" applyFont="1" applyFill="1" applyBorder="1" applyAlignment="1" applyProtection="1">
      <alignment vertical="center" wrapText="1"/>
    </xf>
    <xf numFmtId="0" fontId="0" fillId="3" borderId="0" xfId="0" applyFill="1" applyAlignment="1">
      <alignment horizontal="left"/>
    </xf>
    <xf numFmtId="0" fontId="0" fillId="0" borderId="41" xfId="2" applyFont="1" applyFill="1" applyBorder="1" applyAlignment="1">
      <alignment wrapText="1"/>
    </xf>
    <xf numFmtId="0" fontId="4" fillId="0" borderId="0" xfId="0" applyFont="1" applyAlignment="1">
      <alignment horizontal="right"/>
    </xf>
    <xf numFmtId="0" fontId="5" fillId="0" borderId="0" xfId="0" applyFont="1" applyAlignment="1">
      <alignment horizontal="center" vertical="center"/>
    </xf>
    <xf numFmtId="0" fontId="2" fillId="0" borderId="0" xfId="0" applyFont="1" applyAlignment="1">
      <alignment horizontal="center" vertical="center"/>
    </xf>
    <xf numFmtId="0" fontId="6" fillId="0" borderId="0" xfId="0" applyFont="1" applyAlignment="1">
      <alignment horizontal="center" vertical="center"/>
    </xf>
    <xf numFmtId="0" fontId="0" fillId="0" borderId="1" xfId="0" applyBorder="1" applyAlignment="1">
      <alignment horizontal="right" vertical="center"/>
    </xf>
    <xf numFmtId="0" fontId="7" fillId="2" borderId="2" xfId="0" applyFont="1" applyFill="1" applyBorder="1" applyAlignment="1">
      <alignment horizontal="left" vertical="center" wrapText="1"/>
    </xf>
    <xf numFmtId="0" fontId="7" fillId="2" borderId="3" xfId="0" applyFont="1" applyFill="1" applyBorder="1" applyAlignment="1">
      <alignment horizontal="left" vertical="center" wrapText="1"/>
    </xf>
    <xf numFmtId="0" fontId="7" fillId="2" borderId="9" xfId="0" applyFont="1" applyFill="1" applyBorder="1" applyAlignment="1">
      <alignment horizontal="left" vertical="center" wrapText="1"/>
    </xf>
    <xf numFmtId="0" fontId="7" fillId="3" borderId="5" xfId="0" applyFont="1" applyFill="1" applyBorder="1" applyAlignment="1">
      <alignment horizontal="left" vertical="top" wrapText="1"/>
    </xf>
    <xf numFmtId="0" fontId="7" fillId="3" borderId="10" xfId="0" applyFont="1" applyFill="1" applyBorder="1" applyAlignment="1">
      <alignment horizontal="left" vertical="top" wrapText="1"/>
    </xf>
    <xf numFmtId="0" fontId="17" fillId="0" borderId="6" xfId="0" applyFont="1" applyBorder="1" applyAlignment="1" applyProtection="1">
      <alignment horizontal="center" vertical="center" wrapText="1"/>
      <protection locked="0"/>
    </xf>
    <xf numFmtId="0" fontId="17" fillId="0" borderId="7" xfId="0" applyFont="1" applyBorder="1" applyAlignment="1" applyProtection="1">
      <alignment horizontal="center" vertical="center" wrapText="1"/>
      <protection locked="0"/>
    </xf>
    <xf numFmtId="0" fontId="17" fillId="0" borderId="8" xfId="0" applyFont="1" applyBorder="1" applyAlignment="1" applyProtection="1">
      <alignment horizontal="center" vertical="center" wrapText="1"/>
      <protection locked="0"/>
    </xf>
    <xf numFmtId="0" fontId="17" fillId="0" borderId="11" xfId="0" applyFont="1" applyBorder="1" applyAlignment="1" applyProtection="1">
      <alignment horizontal="center" vertical="center" wrapText="1"/>
      <protection locked="0"/>
    </xf>
    <xf numFmtId="0" fontId="17" fillId="0" borderId="12" xfId="0" applyFont="1" applyBorder="1" applyAlignment="1" applyProtection="1">
      <alignment horizontal="center" vertical="center" wrapText="1"/>
      <protection locked="0"/>
    </xf>
    <xf numFmtId="0" fontId="17" fillId="0" borderId="13" xfId="0" applyFont="1" applyBorder="1" applyAlignment="1" applyProtection="1">
      <alignment horizontal="center" vertical="center" wrapText="1"/>
      <protection locked="0"/>
    </xf>
    <xf numFmtId="0" fontId="7" fillId="3" borderId="6" xfId="0" applyFont="1" applyFill="1" applyBorder="1" applyAlignment="1">
      <alignment horizontal="left" vertical="center" wrapText="1"/>
    </xf>
    <xf numFmtId="0" fontId="7" fillId="3" borderId="7" xfId="0" applyFont="1" applyFill="1" applyBorder="1" applyAlignment="1">
      <alignment horizontal="left" vertical="center" wrapText="1"/>
    </xf>
    <xf numFmtId="0" fontId="7" fillId="3" borderId="8" xfId="0" applyFont="1" applyFill="1" applyBorder="1" applyAlignment="1">
      <alignment horizontal="left" vertical="center" wrapText="1"/>
    </xf>
    <xf numFmtId="0" fontId="7" fillId="3" borderId="11" xfId="0" applyFont="1" applyFill="1" applyBorder="1" applyAlignment="1">
      <alignment horizontal="left" vertical="center" wrapText="1"/>
    </xf>
    <xf numFmtId="0" fontId="7" fillId="3" borderId="12" xfId="0" applyFont="1" applyFill="1" applyBorder="1" applyAlignment="1">
      <alignment horizontal="left" vertical="center" wrapText="1"/>
    </xf>
    <xf numFmtId="0" fontId="7" fillId="3" borderId="13" xfId="0" applyFont="1" applyFill="1" applyBorder="1" applyAlignment="1">
      <alignment horizontal="left" vertical="center" wrapText="1"/>
    </xf>
    <xf numFmtId="164" fontId="17" fillId="0" borderId="6" xfId="0" applyNumberFormat="1" applyFont="1" applyBorder="1" applyAlignment="1" applyProtection="1">
      <alignment horizontal="center" vertical="center" wrapText="1"/>
      <protection locked="0"/>
    </xf>
    <xf numFmtId="164" fontId="17" fillId="0" borderId="7" xfId="0" applyNumberFormat="1" applyFont="1" applyBorder="1" applyAlignment="1" applyProtection="1">
      <alignment horizontal="center" vertical="center" wrapText="1"/>
      <protection locked="0"/>
    </xf>
    <xf numFmtId="164" fontId="17" fillId="0" borderId="8" xfId="0" applyNumberFormat="1" applyFont="1" applyBorder="1" applyAlignment="1" applyProtection="1">
      <alignment horizontal="center" vertical="center" wrapText="1"/>
      <protection locked="0"/>
    </xf>
    <xf numFmtId="164" fontId="17" fillId="0" borderId="11" xfId="0" applyNumberFormat="1" applyFont="1" applyBorder="1" applyAlignment="1" applyProtection="1">
      <alignment horizontal="center" vertical="center" wrapText="1"/>
      <protection locked="0"/>
    </xf>
    <xf numFmtId="164" fontId="17" fillId="0" borderId="12" xfId="0" applyNumberFormat="1" applyFont="1" applyBorder="1" applyAlignment="1" applyProtection="1">
      <alignment horizontal="center" vertical="center" wrapText="1"/>
      <protection locked="0"/>
    </xf>
    <xf numFmtId="164" fontId="17" fillId="0" borderId="13" xfId="0" applyNumberFormat="1" applyFont="1" applyBorder="1" applyAlignment="1" applyProtection="1">
      <alignment horizontal="center" vertical="center" wrapText="1"/>
      <protection locked="0"/>
    </xf>
    <xf numFmtId="0" fontId="7" fillId="3" borderId="26" xfId="0" applyFont="1" applyFill="1" applyBorder="1" applyAlignment="1">
      <alignment horizontal="left" vertical="center" wrapText="1"/>
    </xf>
    <xf numFmtId="0" fontId="7" fillId="3" borderId="27" xfId="0" applyFont="1" applyFill="1" applyBorder="1" applyAlignment="1">
      <alignment horizontal="left" vertical="center" wrapText="1"/>
    </xf>
    <xf numFmtId="0" fontId="7" fillId="3" borderId="28" xfId="0" applyFont="1" applyFill="1" applyBorder="1" applyAlignment="1">
      <alignment horizontal="left" vertical="center" wrapText="1"/>
    </xf>
    <xf numFmtId="0" fontId="0" fillId="0" borderId="26" xfId="0" applyBorder="1" applyAlignment="1" applyProtection="1">
      <alignment horizontal="center"/>
      <protection locked="0"/>
    </xf>
    <xf numFmtId="0" fontId="0" fillId="0" borderId="27" xfId="0" applyBorder="1" applyAlignment="1" applyProtection="1">
      <alignment horizontal="center"/>
      <protection locked="0"/>
    </xf>
    <xf numFmtId="0" fontId="0" fillId="0" borderId="28" xfId="0" applyBorder="1" applyAlignment="1" applyProtection="1">
      <alignment horizontal="center"/>
      <protection locked="0"/>
    </xf>
    <xf numFmtId="0" fontId="17" fillId="0" borderId="16" xfId="0" applyFont="1" applyBorder="1" applyAlignment="1" applyProtection="1">
      <alignment horizontal="center" vertical="center" wrapText="1"/>
      <protection locked="0"/>
    </xf>
    <xf numFmtId="0" fontId="17" fillId="0" borderId="4" xfId="0" applyFont="1" applyBorder="1" applyAlignment="1" applyProtection="1">
      <alignment horizontal="center" vertical="center" wrapText="1"/>
      <protection locked="0"/>
    </xf>
    <xf numFmtId="0" fontId="17" fillId="0" borderId="17" xfId="0" applyFont="1" applyBorder="1" applyAlignment="1" applyProtection="1">
      <alignment horizontal="center" vertical="center" wrapText="1"/>
      <protection locked="0"/>
    </xf>
    <xf numFmtId="0" fontId="17" fillId="5" borderId="26" xfId="0" applyFont="1" applyFill="1" applyBorder="1" applyAlignment="1" applyProtection="1">
      <alignment horizontal="center" vertical="center" wrapText="1"/>
      <protection locked="0"/>
    </xf>
    <xf numFmtId="0" fontId="17" fillId="5" borderId="27" xfId="0" applyFont="1" applyFill="1" applyBorder="1" applyAlignment="1" applyProtection="1">
      <alignment horizontal="center" vertical="center" wrapText="1"/>
      <protection locked="0"/>
    </xf>
    <xf numFmtId="0" fontId="17" fillId="5" borderId="28" xfId="0" applyFont="1" applyFill="1" applyBorder="1" applyAlignment="1" applyProtection="1">
      <alignment horizontal="center" vertical="center" wrapText="1"/>
      <protection locked="0"/>
    </xf>
    <xf numFmtId="0" fontId="17" fillId="0" borderId="30" xfId="0" applyFont="1" applyBorder="1" applyAlignment="1" applyProtection="1">
      <alignment horizontal="center" vertical="center" wrapText="1"/>
      <protection locked="0"/>
    </xf>
    <xf numFmtId="0" fontId="17" fillId="0" borderId="31" xfId="0" applyFont="1" applyBorder="1" applyAlignment="1" applyProtection="1">
      <alignment horizontal="center" vertical="center" wrapText="1"/>
      <protection locked="0"/>
    </xf>
    <xf numFmtId="0" fontId="17" fillId="0" borderId="32" xfId="0" applyFont="1" applyBorder="1" applyAlignment="1" applyProtection="1">
      <alignment horizontal="center" vertical="center" wrapText="1"/>
      <protection locked="0"/>
    </xf>
    <xf numFmtId="0" fontId="7" fillId="3" borderId="18" xfId="0" applyFont="1" applyFill="1" applyBorder="1" applyAlignment="1">
      <alignment horizontal="center" vertical="center" wrapText="1"/>
    </xf>
    <xf numFmtId="0" fontId="7" fillId="3" borderId="0" xfId="0" applyFont="1" applyFill="1" applyBorder="1" applyAlignment="1">
      <alignment horizontal="center" vertical="center" wrapText="1"/>
    </xf>
    <xf numFmtId="0" fontId="7" fillId="3" borderId="21" xfId="0" applyFont="1" applyFill="1" applyBorder="1" applyAlignment="1">
      <alignment horizontal="center" vertical="center" wrapText="1"/>
    </xf>
    <xf numFmtId="0" fontId="7" fillId="3" borderId="3" xfId="0" applyFont="1" applyFill="1" applyBorder="1" applyAlignment="1">
      <alignment horizontal="center" vertical="center" wrapText="1"/>
    </xf>
    <xf numFmtId="0" fontId="17" fillId="4" borderId="26" xfId="0" applyFont="1" applyFill="1" applyBorder="1" applyAlignment="1" applyProtection="1">
      <alignment horizontal="center" vertical="center" wrapText="1"/>
      <protection locked="0"/>
    </xf>
    <xf numFmtId="0" fontId="17" fillId="4" borderId="28" xfId="0" applyFont="1" applyFill="1" applyBorder="1" applyAlignment="1" applyProtection="1">
      <alignment horizontal="center" vertical="center" wrapText="1"/>
      <protection locked="0"/>
    </xf>
    <xf numFmtId="0" fontId="7" fillId="3" borderId="36" xfId="0" applyFont="1" applyFill="1" applyBorder="1" applyAlignment="1">
      <alignment horizontal="center" vertical="center" wrapText="1"/>
    </xf>
    <xf numFmtId="0" fontId="7" fillId="3" borderId="37" xfId="0" applyFont="1" applyFill="1" applyBorder="1" applyAlignment="1">
      <alignment horizontal="center" vertical="center" wrapText="1"/>
    </xf>
    <xf numFmtId="0" fontId="17" fillId="4" borderId="30" xfId="0" applyFont="1" applyFill="1" applyBorder="1" applyAlignment="1" applyProtection="1">
      <alignment horizontal="center" vertical="center" wrapText="1"/>
      <protection locked="0"/>
    </xf>
    <xf numFmtId="0" fontId="17" fillId="4" borderId="32" xfId="0" applyFont="1" applyFill="1" applyBorder="1" applyAlignment="1" applyProtection="1">
      <alignment horizontal="center" vertical="center" wrapText="1"/>
      <protection locked="0"/>
    </xf>
    <xf numFmtId="0" fontId="17" fillId="4" borderId="16" xfId="0" applyFont="1" applyFill="1" applyBorder="1" applyAlignment="1" applyProtection="1">
      <alignment horizontal="center" vertical="center" wrapText="1"/>
      <protection locked="0"/>
    </xf>
    <xf numFmtId="0" fontId="17" fillId="4" borderId="17" xfId="0" applyFont="1" applyFill="1" applyBorder="1" applyAlignment="1" applyProtection="1">
      <alignment horizontal="center" vertical="center" wrapText="1"/>
      <protection locked="0"/>
    </xf>
    <xf numFmtId="165" fontId="17" fillId="4" borderId="16" xfId="0" applyNumberFormat="1" applyFont="1" applyFill="1" applyBorder="1" applyAlignment="1" applyProtection="1">
      <alignment horizontal="center" vertical="center" wrapText="1"/>
      <protection locked="0"/>
    </xf>
    <xf numFmtId="165" fontId="17" fillId="4" borderId="17" xfId="0" applyNumberFormat="1" applyFont="1" applyFill="1" applyBorder="1" applyAlignment="1" applyProtection="1">
      <alignment horizontal="center" vertical="center" wrapText="1"/>
      <protection locked="0"/>
    </xf>
    <xf numFmtId="165" fontId="17" fillId="4" borderId="33" xfId="0" applyNumberFormat="1" applyFont="1" applyFill="1" applyBorder="1" applyAlignment="1" applyProtection="1">
      <alignment horizontal="center" vertical="center" wrapText="1"/>
      <protection locked="0"/>
    </xf>
    <xf numFmtId="165" fontId="17" fillId="4" borderId="35" xfId="0" applyNumberFormat="1" applyFont="1" applyFill="1" applyBorder="1" applyAlignment="1" applyProtection="1">
      <alignment horizontal="center" vertical="center" wrapText="1"/>
      <protection locked="0"/>
    </xf>
    <xf numFmtId="0" fontId="17" fillId="4" borderId="33" xfId="0" applyFont="1" applyFill="1" applyBorder="1" applyAlignment="1" applyProtection="1">
      <alignment horizontal="center" vertical="center" wrapText="1"/>
      <protection locked="0"/>
    </xf>
    <xf numFmtId="0" fontId="17" fillId="4" borderId="35" xfId="0" applyFont="1" applyFill="1" applyBorder="1" applyAlignment="1" applyProtection="1">
      <alignment horizontal="center" vertical="center" wrapText="1"/>
      <protection locked="0"/>
    </xf>
    <xf numFmtId="0" fontId="17" fillId="0" borderId="26" xfId="0" applyFont="1" applyBorder="1" applyAlignment="1" applyProtection="1">
      <alignment horizontal="center" vertical="center" wrapText="1"/>
      <protection locked="0"/>
    </xf>
    <xf numFmtId="0" fontId="17" fillId="0" borderId="28" xfId="0" applyFont="1" applyBorder="1" applyAlignment="1" applyProtection="1">
      <alignment horizontal="center" vertical="center" wrapText="1"/>
      <protection locked="0"/>
    </xf>
    <xf numFmtId="10" fontId="17" fillId="0" borderId="26" xfId="0" applyNumberFormat="1" applyFont="1" applyBorder="1" applyAlignment="1" applyProtection="1">
      <alignment horizontal="center" vertical="center" wrapText="1"/>
      <protection locked="0"/>
    </xf>
    <xf numFmtId="10" fontId="17" fillId="0" borderId="28" xfId="0" applyNumberFormat="1" applyFont="1" applyBorder="1" applyAlignment="1" applyProtection="1">
      <alignment horizontal="center" vertical="center" wrapText="1"/>
      <protection locked="0"/>
    </xf>
    <xf numFmtId="0" fontId="7" fillId="3" borderId="11" xfId="0" applyFont="1" applyFill="1" applyBorder="1" applyAlignment="1">
      <alignment horizontal="center" vertical="center" wrapText="1"/>
    </xf>
    <xf numFmtId="0" fontId="7" fillId="3" borderId="40" xfId="0" applyFont="1" applyFill="1" applyBorder="1" applyAlignment="1">
      <alignment horizontal="center" vertical="center" wrapText="1"/>
    </xf>
    <xf numFmtId="0" fontId="7" fillId="3" borderId="39" xfId="0" applyFont="1" applyFill="1" applyBorder="1" applyAlignment="1">
      <alignment horizontal="center" vertical="center" wrapText="1"/>
    </xf>
    <xf numFmtId="0" fontId="7" fillId="3" borderId="38" xfId="0" applyFont="1" applyFill="1" applyBorder="1" applyAlignment="1">
      <alignment horizontal="center" vertical="center" wrapText="1"/>
    </xf>
    <xf numFmtId="0" fontId="17" fillId="0" borderId="33" xfId="0" applyFont="1" applyBorder="1" applyAlignment="1" applyProtection="1">
      <alignment horizontal="center" vertical="center" wrapText="1"/>
      <protection locked="0"/>
    </xf>
    <xf numFmtId="0" fontId="17" fillId="0" borderId="34" xfId="0" applyFont="1" applyBorder="1" applyAlignment="1" applyProtection="1">
      <alignment horizontal="center" vertical="center" wrapText="1"/>
      <protection locked="0"/>
    </xf>
    <xf numFmtId="0" fontId="17" fillId="0" borderId="35" xfId="0" applyFont="1" applyBorder="1" applyAlignment="1" applyProtection="1">
      <alignment horizontal="center" vertical="center" wrapText="1"/>
      <protection locked="0"/>
    </xf>
    <xf numFmtId="0" fontId="17" fillId="5" borderId="6" xfId="0" applyFont="1" applyFill="1" applyBorder="1" applyAlignment="1" applyProtection="1">
      <alignment horizontal="center" vertical="center" wrapText="1"/>
      <protection locked="0"/>
    </xf>
    <xf numFmtId="0" fontId="17" fillId="5" borderId="7" xfId="0" applyFont="1" applyFill="1" applyBorder="1" applyAlignment="1" applyProtection="1">
      <alignment horizontal="center" vertical="center" wrapText="1"/>
      <protection locked="0"/>
    </xf>
    <xf numFmtId="0" fontId="17" fillId="5" borderId="8" xfId="0" applyFont="1" applyFill="1" applyBorder="1" applyAlignment="1" applyProtection="1">
      <alignment horizontal="center" vertical="center" wrapText="1"/>
      <protection locked="0"/>
    </xf>
    <xf numFmtId="165" fontId="17" fillId="0" borderId="26" xfId="0" applyNumberFormat="1" applyFont="1" applyFill="1" applyBorder="1" applyAlignment="1" applyProtection="1">
      <alignment horizontal="center" vertical="center" wrapText="1"/>
      <protection locked="0"/>
    </xf>
    <xf numFmtId="165" fontId="17" fillId="0" borderId="27" xfId="0" applyNumberFormat="1" applyFont="1" applyFill="1" applyBorder="1" applyAlignment="1" applyProtection="1">
      <alignment horizontal="center" vertical="center" wrapText="1"/>
      <protection locked="0"/>
    </xf>
    <xf numFmtId="165" fontId="17" fillId="0" borderId="28" xfId="0" applyNumberFormat="1" applyFont="1" applyFill="1" applyBorder="1" applyAlignment="1" applyProtection="1">
      <alignment horizontal="center" vertical="center" wrapText="1"/>
      <protection locked="0"/>
    </xf>
    <xf numFmtId="0" fontId="8" fillId="3" borderId="0" xfId="0" applyFont="1" applyFill="1" applyBorder="1" applyAlignment="1">
      <alignment horizontal="center" vertical="center" wrapText="1"/>
    </xf>
    <xf numFmtId="0" fontId="8" fillId="3" borderId="22" xfId="0" applyFont="1" applyFill="1" applyBorder="1" applyAlignment="1">
      <alignment horizontal="center" vertical="center" wrapText="1"/>
    </xf>
    <xf numFmtId="0" fontId="8" fillId="3" borderId="12" xfId="0" applyFont="1" applyFill="1" applyBorder="1" applyAlignment="1">
      <alignment horizontal="center" vertical="center" wrapText="1"/>
    </xf>
    <xf numFmtId="0" fontId="8" fillId="3" borderId="13" xfId="0" applyFont="1" applyFill="1" applyBorder="1" applyAlignment="1">
      <alignment horizontal="center" vertical="center" wrapText="1"/>
    </xf>
    <xf numFmtId="0" fontId="8" fillId="3" borderId="21" xfId="0" applyFont="1" applyFill="1" applyBorder="1" applyAlignment="1">
      <alignment horizontal="center" vertical="center" wrapText="1"/>
    </xf>
    <xf numFmtId="0" fontId="8" fillId="3" borderId="11" xfId="0" applyFont="1" applyFill="1" applyBorder="1" applyAlignment="1">
      <alignment horizontal="center" vertical="center" wrapText="1"/>
    </xf>
    <xf numFmtId="168" fontId="17" fillId="0" borderId="26" xfId="0" applyNumberFormat="1" applyFont="1" applyBorder="1" applyAlignment="1" applyProtection="1">
      <alignment horizontal="center" vertical="center" wrapText="1"/>
      <protection hidden="1"/>
    </xf>
    <xf numFmtId="168" fontId="17" fillId="0" borderId="28" xfId="0" applyNumberFormat="1" applyFont="1" applyBorder="1" applyAlignment="1" applyProtection="1">
      <alignment horizontal="center" vertical="center" wrapText="1"/>
      <protection hidden="1"/>
    </xf>
    <xf numFmtId="0" fontId="8" fillId="3" borderId="6" xfId="0" applyFont="1" applyFill="1" applyBorder="1" applyAlignment="1">
      <alignment horizontal="center" vertical="center" wrapText="1"/>
    </xf>
    <xf numFmtId="0" fontId="8" fillId="3" borderId="8" xfId="0" applyFont="1" applyFill="1" applyBorder="1" applyAlignment="1">
      <alignment horizontal="center" vertical="center" wrapText="1"/>
    </xf>
    <xf numFmtId="166" fontId="17" fillId="0" borderId="26" xfId="0" applyNumberFormat="1" applyFont="1" applyBorder="1" applyAlignment="1" applyProtection="1">
      <alignment horizontal="center" vertical="center" wrapText="1"/>
      <protection locked="0"/>
    </xf>
    <xf numFmtId="166" fontId="17" fillId="0" borderId="28" xfId="0" applyNumberFormat="1" applyFont="1" applyBorder="1" applyAlignment="1" applyProtection="1">
      <alignment horizontal="center" vertical="center" wrapText="1"/>
      <protection locked="0"/>
    </xf>
    <xf numFmtId="0" fontId="7" fillId="2" borderId="26" xfId="0" applyFont="1" applyFill="1" applyBorder="1" applyAlignment="1">
      <alignment horizontal="center" vertical="center" wrapText="1"/>
    </xf>
    <xf numFmtId="0" fontId="7" fillId="2" borderId="27" xfId="0" applyFont="1" applyFill="1" applyBorder="1" applyAlignment="1">
      <alignment horizontal="center" vertical="center" wrapText="1"/>
    </xf>
    <xf numFmtId="0" fontId="7" fillId="2" borderId="28" xfId="0" applyFont="1" applyFill="1" applyBorder="1" applyAlignment="1">
      <alignment horizontal="center" vertical="center" wrapText="1"/>
    </xf>
    <xf numFmtId="0" fontId="8" fillId="3" borderId="40" xfId="0" applyFont="1" applyFill="1" applyBorder="1" applyAlignment="1">
      <alignment horizontal="center" vertical="center" wrapText="1"/>
    </xf>
    <xf numFmtId="0" fontId="8" fillId="3" borderId="39" xfId="0" applyFont="1" applyFill="1" applyBorder="1" applyAlignment="1">
      <alignment horizontal="center" vertical="center" wrapText="1"/>
    </xf>
    <xf numFmtId="0" fontId="7" fillId="3" borderId="6" xfId="0" applyFont="1" applyFill="1" applyBorder="1" applyAlignment="1">
      <alignment horizontal="center" vertical="center" wrapText="1"/>
    </xf>
    <xf numFmtId="0" fontId="7" fillId="3" borderId="7" xfId="0" applyFont="1" applyFill="1" applyBorder="1" applyAlignment="1">
      <alignment horizontal="center" vertical="center" wrapText="1"/>
    </xf>
    <xf numFmtId="0" fontId="7" fillId="3" borderId="8" xfId="0" applyFont="1" applyFill="1" applyBorder="1" applyAlignment="1">
      <alignment horizontal="center" vertical="center" wrapText="1"/>
    </xf>
    <xf numFmtId="0" fontId="7" fillId="3" borderId="12" xfId="0" applyFont="1" applyFill="1" applyBorder="1" applyAlignment="1">
      <alignment horizontal="center" vertical="center" wrapText="1"/>
    </xf>
    <xf numFmtId="0" fontId="7" fillId="3" borderId="13" xfId="0" applyFont="1" applyFill="1" applyBorder="1" applyAlignment="1">
      <alignment horizontal="center" vertical="center" wrapText="1"/>
    </xf>
    <xf numFmtId="0" fontId="0" fillId="0" borderId="26" xfId="0" applyFont="1" applyBorder="1" applyAlignment="1" applyProtection="1">
      <alignment horizontal="center" vertical="center"/>
      <protection locked="0"/>
    </xf>
    <xf numFmtId="0" fontId="0" fillId="0" borderId="27" xfId="0" applyFont="1" applyBorder="1" applyAlignment="1" applyProtection="1">
      <alignment horizontal="center" vertical="center"/>
      <protection locked="0"/>
    </xf>
    <xf numFmtId="0" fontId="0" fillId="0" borderId="28" xfId="0" applyFont="1" applyBorder="1" applyAlignment="1" applyProtection="1">
      <alignment horizontal="center" vertical="center"/>
      <protection locked="0"/>
    </xf>
    <xf numFmtId="0" fontId="8" fillId="3" borderId="38" xfId="0" applyFont="1" applyFill="1" applyBorder="1" applyAlignment="1">
      <alignment horizontal="center" vertical="center" wrapText="1"/>
    </xf>
    <xf numFmtId="166" fontId="17" fillId="0" borderId="26" xfId="0" applyNumberFormat="1" applyFont="1" applyBorder="1" applyAlignment="1" applyProtection="1">
      <alignment horizontal="center" vertical="center" wrapText="1"/>
      <protection hidden="1"/>
    </xf>
    <xf numFmtId="166" fontId="17" fillId="0" borderId="27" xfId="0" applyNumberFormat="1" applyFont="1" applyBorder="1" applyAlignment="1" applyProtection="1">
      <alignment horizontal="center" vertical="center" wrapText="1"/>
      <protection hidden="1"/>
    </xf>
    <xf numFmtId="166" fontId="17" fillId="0" borderId="28" xfId="0" applyNumberFormat="1" applyFont="1" applyBorder="1" applyAlignment="1" applyProtection="1">
      <alignment horizontal="center" vertical="center" wrapText="1"/>
      <protection hidden="1"/>
    </xf>
    <xf numFmtId="0" fontId="12" fillId="3" borderId="22" xfId="0" applyFont="1" applyFill="1" applyBorder="1" applyAlignment="1">
      <alignment horizontal="center" vertical="center" wrapText="1"/>
    </xf>
    <xf numFmtId="0" fontId="12" fillId="3" borderId="11" xfId="0" applyFont="1" applyFill="1" applyBorder="1" applyAlignment="1">
      <alignment horizontal="center" vertical="center" wrapText="1"/>
    </xf>
    <xf numFmtId="0" fontId="12" fillId="3" borderId="13" xfId="0" applyFont="1" applyFill="1" applyBorder="1" applyAlignment="1">
      <alignment horizontal="center" vertical="center" wrapText="1"/>
    </xf>
    <xf numFmtId="0" fontId="14" fillId="0" borderId="21" xfId="1" applyFont="1" applyBorder="1" applyAlignment="1" applyProtection="1">
      <alignment horizontal="left" vertical="center" wrapText="1" indent="10"/>
      <protection locked="0"/>
    </xf>
    <xf numFmtId="0" fontId="15" fillId="0" borderId="0" xfId="1" applyFont="1" applyBorder="1" applyAlignment="1" applyProtection="1">
      <alignment horizontal="left" vertical="center" wrapText="1" indent="10"/>
      <protection locked="0"/>
    </xf>
    <xf numFmtId="0" fontId="15" fillId="0" borderId="22" xfId="1" applyFont="1" applyBorder="1" applyAlignment="1" applyProtection="1">
      <alignment horizontal="left" vertical="center" wrapText="1" indent="10"/>
      <protection locked="0"/>
    </xf>
    <xf numFmtId="0" fontId="9" fillId="0" borderId="11" xfId="0" applyFont="1" applyBorder="1" applyAlignment="1">
      <alignment vertical="center" wrapText="1"/>
    </xf>
    <xf numFmtId="0" fontId="9" fillId="0" borderId="12" xfId="0" applyFont="1" applyBorder="1" applyAlignment="1">
      <alignment vertical="center" wrapText="1"/>
    </xf>
    <xf numFmtId="0" fontId="9" fillId="0" borderId="13" xfId="0" applyFont="1" applyBorder="1" applyAlignment="1">
      <alignment vertical="center" wrapText="1"/>
    </xf>
    <xf numFmtId="0" fontId="7" fillId="3" borderId="30" xfId="0" applyFont="1" applyFill="1" applyBorder="1" applyAlignment="1">
      <alignment horizontal="center" vertical="center" wrapText="1"/>
    </xf>
    <xf numFmtId="0" fontId="7" fillId="3" borderId="31" xfId="0" applyFont="1" applyFill="1" applyBorder="1" applyAlignment="1">
      <alignment horizontal="center" vertical="center" wrapText="1"/>
    </xf>
    <xf numFmtId="0" fontId="7" fillId="3" borderId="16" xfId="0" applyFont="1" applyFill="1" applyBorder="1" applyAlignment="1">
      <alignment horizontal="center" vertical="center" wrapText="1"/>
    </xf>
    <xf numFmtId="0" fontId="7" fillId="3" borderId="4" xfId="0" applyFont="1" applyFill="1" applyBorder="1" applyAlignment="1">
      <alignment horizontal="center" vertical="center" wrapText="1"/>
    </xf>
    <xf numFmtId="0" fontId="7" fillId="3" borderId="33" xfId="0" applyFont="1" applyFill="1" applyBorder="1" applyAlignment="1">
      <alignment horizontal="center" vertical="center" wrapText="1"/>
    </xf>
    <xf numFmtId="0" fontId="7" fillId="3" borderId="34" xfId="0" applyFont="1" applyFill="1" applyBorder="1" applyAlignment="1">
      <alignment horizontal="center" vertical="center" wrapText="1"/>
    </xf>
    <xf numFmtId="0" fontId="0" fillId="0" borderId="26" xfId="0" applyFont="1" applyFill="1" applyBorder="1" applyAlignment="1" applyProtection="1">
      <alignment horizontal="center" vertical="center" wrapText="1"/>
      <protection locked="0"/>
    </xf>
    <xf numFmtId="0" fontId="0" fillId="0" borderId="27" xfId="0" applyFont="1" applyFill="1" applyBorder="1" applyAlignment="1" applyProtection="1">
      <alignment horizontal="center" vertical="center" wrapText="1"/>
      <protection locked="0"/>
    </xf>
    <xf numFmtId="0" fontId="0" fillId="0" borderId="28" xfId="0" applyFont="1" applyFill="1" applyBorder="1" applyAlignment="1" applyProtection="1">
      <alignment horizontal="center" vertical="center" wrapText="1"/>
      <protection locked="0"/>
    </xf>
    <xf numFmtId="0" fontId="0" fillId="0" borderId="6" xfId="0" applyFont="1" applyBorder="1" applyAlignment="1" applyProtection="1">
      <alignment horizontal="left" vertical="top" wrapText="1"/>
      <protection locked="0"/>
    </xf>
    <xf numFmtId="0" fontId="0" fillId="0" borderId="7" xfId="0" applyFont="1" applyBorder="1" applyAlignment="1" applyProtection="1">
      <alignment horizontal="left" vertical="top" wrapText="1"/>
      <protection locked="0"/>
    </xf>
    <xf numFmtId="0" fontId="0" fillId="0" borderId="8" xfId="0" applyFont="1" applyBorder="1" applyAlignment="1" applyProtection="1">
      <alignment horizontal="left" vertical="top" wrapText="1"/>
      <protection locked="0"/>
    </xf>
    <xf numFmtId="0" fontId="3" fillId="0" borderId="21" xfId="1" applyBorder="1" applyAlignment="1" applyProtection="1">
      <alignment horizontal="left" vertical="center" wrapText="1" indent="10"/>
      <protection locked="0"/>
    </xf>
    <xf numFmtId="0" fontId="3" fillId="0" borderId="0" xfId="1" applyBorder="1" applyAlignment="1" applyProtection="1">
      <alignment horizontal="left" vertical="center" wrapText="1" indent="10"/>
      <protection locked="0"/>
    </xf>
    <xf numFmtId="0" fontId="3" fillId="0" borderId="22" xfId="1" applyBorder="1" applyAlignment="1" applyProtection="1">
      <alignment horizontal="left" vertical="center" wrapText="1" indent="10"/>
      <protection locked="0"/>
    </xf>
    <xf numFmtId="0" fontId="10" fillId="5" borderId="26" xfId="0" applyFont="1" applyFill="1" applyBorder="1" applyAlignment="1">
      <alignment horizontal="left" vertical="top" wrapText="1"/>
    </xf>
    <xf numFmtId="0" fontId="10" fillId="5" borderId="27" xfId="0" applyFont="1" applyFill="1" applyBorder="1" applyAlignment="1">
      <alignment horizontal="left" vertical="top" wrapText="1"/>
    </xf>
    <xf numFmtId="0" fontId="10" fillId="5" borderId="28" xfId="0" applyFont="1" applyFill="1" applyBorder="1" applyAlignment="1">
      <alignment horizontal="left" vertical="top" wrapText="1"/>
    </xf>
    <xf numFmtId="0" fontId="8" fillId="3" borderId="26" xfId="0" applyFont="1" applyFill="1" applyBorder="1" applyAlignment="1">
      <alignment horizontal="center" vertical="center" wrapText="1"/>
    </xf>
    <xf numFmtId="0" fontId="8" fillId="3" borderId="27" xfId="0" applyFont="1" applyFill="1" applyBorder="1" applyAlignment="1">
      <alignment horizontal="center" vertical="center" wrapText="1"/>
    </xf>
    <xf numFmtId="0" fontId="8" fillId="3" borderId="28" xfId="0" applyFont="1" applyFill="1" applyBorder="1" applyAlignment="1">
      <alignment horizontal="center" vertical="center" wrapText="1"/>
    </xf>
    <xf numFmtId="166" fontId="17" fillId="0" borderId="6" xfId="0" applyNumberFormat="1" applyFont="1" applyBorder="1" applyAlignment="1" applyProtection="1">
      <alignment horizontal="center" vertical="center" wrapText="1"/>
      <protection hidden="1"/>
    </xf>
    <xf numFmtId="166" fontId="17" fillId="0" borderId="7" xfId="0" applyNumberFormat="1" applyFont="1" applyBorder="1" applyAlignment="1" applyProtection="1">
      <alignment horizontal="center" vertical="center" wrapText="1"/>
      <protection hidden="1"/>
    </xf>
    <xf numFmtId="166" fontId="17" fillId="0" borderId="8" xfId="0" applyNumberFormat="1" applyFont="1" applyBorder="1" applyAlignment="1" applyProtection="1">
      <alignment horizontal="center" vertical="center" wrapText="1"/>
      <protection hidden="1"/>
    </xf>
    <xf numFmtId="0" fontId="7" fillId="6" borderId="26" xfId="0" applyFont="1" applyFill="1" applyBorder="1" applyAlignment="1">
      <alignment vertical="center" wrapText="1"/>
    </xf>
    <xf numFmtId="0" fontId="7" fillId="6" borderId="27" xfId="0" applyFont="1" applyFill="1" applyBorder="1" applyAlignment="1">
      <alignment vertical="center" wrapText="1"/>
    </xf>
    <xf numFmtId="0" fontId="7" fillId="6" borderId="28" xfId="0" applyFont="1" applyFill="1" applyBorder="1" applyAlignment="1">
      <alignment vertical="center" wrapText="1"/>
    </xf>
    <xf numFmtId="10" fontId="17" fillId="0" borderId="6" xfId="0" applyNumberFormat="1" applyFont="1" applyBorder="1" applyAlignment="1" applyProtection="1">
      <alignment horizontal="center" vertical="center" wrapText="1"/>
      <protection locked="0"/>
    </xf>
    <xf numFmtId="10" fontId="17" fillId="0" borderId="8" xfId="0" applyNumberFormat="1" applyFont="1" applyBorder="1" applyAlignment="1" applyProtection="1">
      <alignment horizontal="center" vertical="center" wrapText="1"/>
      <protection locked="0"/>
    </xf>
    <xf numFmtId="0" fontId="17" fillId="0" borderId="27" xfId="0" applyFont="1" applyBorder="1" applyAlignment="1" applyProtection="1">
      <alignment horizontal="center" vertical="center" wrapText="1"/>
      <protection locked="0"/>
    </xf>
    <xf numFmtId="20" fontId="17" fillId="0" borderId="26" xfId="0" applyNumberFormat="1" applyFont="1" applyBorder="1" applyAlignment="1" applyProtection="1">
      <alignment horizontal="center" vertical="center" wrapText="1"/>
      <protection locked="0"/>
    </xf>
    <xf numFmtId="0" fontId="0" fillId="0" borderId="7" xfId="0" applyBorder="1" applyAlignment="1" applyProtection="1">
      <alignment horizontal="center" vertical="center"/>
      <protection locked="0"/>
    </xf>
    <xf numFmtId="0" fontId="0" fillId="0" borderId="49" xfId="0" applyBorder="1" applyAlignment="1" applyProtection="1">
      <alignment horizontal="center" vertical="center"/>
      <protection locked="0"/>
    </xf>
    <xf numFmtId="0" fontId="0" fillId="0" borderId="0" xfId="0" applyBorder="1" applyAlignment="1" applyProtection="1">
      <alignment horizontal="center" vertical="center"/>
      <protection locked="0"/>
    </xf>
    <xf numFmtId="0" fontId="0" fillId="0" borderId="23" xfId="0" applyBorder="1" applyAlignment="1" applyProtection="1">
      <alignment horizontal="center" vertical="center"/>
      <protection locked="0"/>
    </xf>
    <xf numFmtId="0" fontId="0" fillId="0" borderId="12" xfId="0" applyBorder="1" applyAlignment="1" applyProtection="1">
      <alignment horizontal="center" vertical="center"/>
      <protection locked="0"/>
    </xf>
    <xf numFmtId="0" fontId="0" fillId="0" borderId="25" xfId="0" applyBorder="1" applyAlignment="1" applyProtection="1">
      <alignment horizontal="center" vertical="center"/>
      <protection locked="0"/>
    </xf>
    <xf numFmtId="0" fontId="0" fillId="0" borderId="8" xfId="0" applyBorder="1" applyAlignment="1" applyProtection="1">
      <alignment horizontal="center" vertical="center"/>
      <protection locked="0"/>
    </xf>
    <xf numFmtId="0" fontId="0" fillId="0" borderId="13" xfId="0" applyBorder="1" applyAlignment="1" applyProtection="1">
      <alignment horizontal="center" vertical="center"/>
      <protection locked="0"/>
    </xf>
    <xf numFmtId="0" fontId="7" fillId="3" borderId="21" xfId="0" applyFont="1" applyFill="1" applyBorder="1" applyAlignment="1">
      <alignment horizontal="left" vertical="center" wrapText="1"/>
    </xf>
    <xf numFmtId="0" fontId="7" fillId="3" borderId="22" xfId="0" applyFont="1" applyFill="1" applyBorder="1" applyAlignment="1">
      <alignment horizontal="left" vertical="center" wrapText="1"/>
    </xf>
    <xf numFmtId="0" fontId="0" fillId="0" borderId="6"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0" fillId="0" borderId="22" xfId="0" applyBorder="1" applyAlignment="1" applyProtection="1">
      <alignment horizontal="center" vertical="center"/>
      <protection locked="0"/>
    </xf>
    <xf numFmtId="0" fontId="0" fillId="0" borderId="11" xfId="0" applyBorder="1" applyAlignment="1" applyProtection="1">
      <alignment horizontal="center" vertical="center"/>
      <protection locked="0"/>
    </xf>
    <xf numFmtId="0" fontId="8" fillId="3" borderId="26" xfId="0" applyFont="1" applyFill="1" applyBorder="1" applyAlignment="1">
      <alignment horizontal="left" vertical="top" wrapText="1"/>
    </xf>
    <xf numFmtId="0" fontId="8" fillId="3" borderId="27" xfId="0" applyFont="1" applyFill="1" applyBorder="1" applyAlignment="1">
      <alignment horizontal="left" vertical="top" wrapText="1"/>
    </xf>
    <xf numFmtId="0" fontId="7" fillId="3" borderId="29" xfId="0" applyFont="1" applyFill="1" applyBorder="1" applyAlignment="1">
      <alignment horizontal="left" vertical="center" wrapText="1"/>
    </xf>
    <xf numFmtId="0" fontId="17" fillId="0" borderId="29" xfId="0" applyFont="1" applyBorder="1" applyAlignment="1" applyProtection="1">
      <alignment horizontal="center" vertical="center" wrapText="1"/>
      <protection locked="0"/>
    </xf>
    <xf numFmtId="0" fontId="7" fillId="3" borderId="26" xfId="0" applyFont="1" applyFill="1" applyBorder="1" applyAlignment="1">
      <alignment horizontal="center" vertical="center" wrapText="1"/>
    </xf>
    <xf numFmtId="0" fontId="7" fillId="3" borderId="27" xfId="0" applyFont="1" applyFill="1" applyBorder="1" applyAlignment="1">
      <alignment horizontal="center" vertical="center" wrapText="1"/>
    </xf>
    <xf numFmtId="0" fontId="7" fillId="3" borderId="28" xfId="0" applyFont="1" applyFill="1" applyBorder="1" applyAlignment="1">
      <alignment horizontal="center" vertical="center" wrapText="1"/>
    </xf>
    <xf numFmtId="0" fontId="7" fillId="3" borderId="5" xfId="0" applyFont="1" applyFill="1" applyBorder="1" applyAlignment="1">
      <alignment vertical="center" wrapText="1"/>
    </xf>
    <xf numFmtId="0" fontId="7" fillId="3" borderId="20" xfId="0" applyFont="1" applyFill="1" applyBorder="1" applyAlignment="1">
      <alignment vertical="center" wrapText="1"/>
    </xf>
    <xf numFmtId="0" fontId="7" fillId="3" borderId="24" xfId="0" applyFont="1" applyFill="1" applyBorder="1" applyAlignment="1">
      <alignment vertical="center" wrapText="1"/>
    </xf>
    <xf numFmtId="0" fontId="7" fillId="3" borderId="20" xfId="0" applyFont="1" applyFill="1" applyBorder="1" applyAlignment="1">
      <alignment horizontal="left" vertical="center" wrapText="1"/>
    </xf>
    <xf numFmtId="0" fontId="7" fillId="3" borderId="0" xfId="0" applyFont="1" applyFill="1" applyBorder="1" applyAlignment="1">
      <alignment horizontal="left" vertical="center" wrapText="1"/>
    </xf>
    <xf numFmtId="0" fontId="7" fillId="3" borderId="0" xfId="0" applyFont="1" applyFill="1" applyAlignment="1">
      <alignment horizontal="left" vertical="center" wrapText="1"/>
    </xf>
    <xf numFmtId="0" fontId="7" fillId="3" borderId="24" xfId="0" applyFont="1" applyFill="1" applyBorder="1" applyAlignment="1">
      <alignment horizontal="left" vertical="center" wrapText="1"/>
    </xf>
    <xf numFmtId="0" fontId="0" fillId="0" borderId="26" xfId="0" applyFont="1" applyBorder="1" applyAlignment="1" applyProtection="1">
      <alignment horizontal="center"/>
      <protection locked="0"/>
    </xf>
    <xf numFmtId="0" fontId="0" fillId="0" borderId="27" xfId="0" applyFont="1" applyBorder="1" applyAlignment="1" applyProtection="1">
      <alignment horizontal="center"/>
      <protection locked="0"/>
    </xf>
    <xf numFmtId="0" fontId="0" fillId="0" borderId="28" xfId="0" applyFont="1" applyBorder="1" applyAlignment="1" applyProtection="1">
      <alignment horizontal="center"/>
      <protection locked="0"/>
    </xf>
    <xf numFmtId="0" fontId="0" fillId="0" borderId="26" xfId="0" applyBorder="1" applyAlignment="1">
      <alignment horizontal="center"/>
    </xf>
    <xf numFmtId="0" fontId="0" fillId="0" borderId="27" xfId="0" applyBorder="1" applyAlignment="1">
      <alignment horizontal="center"/>
    </xf>
    <xf numFmtId="0" fontId="0" fillId="0" borderId="28" xfId="0" applyBorder="1" applyAlignment="1">
      <alignment horizontal="center"/>
    </xf>
    <xf numFmtId="164" fontId="0" fillId="0" borderId="26" xfId="0" applyNumberFormat="1" applyFont="1" applyFill="1" applyBorder="1" applyAlignment="1" applyProtection="1">
      <alignment horizontal="center" vertical="center" wrapText="1"/>
      <protection locked="0"/>
    </xf>
    <xf numFmtId="164" fontId="0" fillId="0" borderId="27" xfId="0" applyNumberFormat="1" applyFont="1" applyFill="1" applyBorder="1" applyAlignment="1" applyProtection="1">
      <alignment horizontal="center" vertical="center" wrapText="1"/>
      <protection locked="0"/>
    </xf>
    <xf numFmtId="164" fontId="0" fillId="0" borderId="28" xfId="0" applyNumberFormat="1" applyFont="1" applyFill="1" applyBorder="1" applyAlignment="1" applyProtection="1">
      <alignment horizontal="center" vertical="center" wrapText="1"/>
      <protection locked="0"/>
    </xf>
    <xf numFmtId="165" fontId="17" fillId="4" borderId="30" xfId="0" applyNumberFormat="1" applyFont="1" applyFill="1" applyBorder="1" applyAlignment="1" applyProtection="1">
      <alignment horizontal="center" vertical="center" wrapText="1"/>
      <protection locked="0"/>
    </xf>
    <xf numFmtId="165" fontId="17" fillId="4" borderId="32" xfId="0" applyNumberFormat="1" applyFont="1" applyFill="1" applyBorder="1" applyAlignment="1" applyProtection="1">
      <alignment horizontal="center" vertical="center" wrapText="1"/>
      <protection locked="0"/>
    </xf>
    <xf numFmtId="0" fontId="7" fillId="2" borderId="14"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7" fillId="2" borderId="0" xfId="0" applyFont="1" applyFill="1" applyBorder="1" applyAlignment="1">
      <alignment horizontal="center" vertical="center" wrapText="1"/>
    </xf>
    <xf numFmtId="0" fontId="7" fillId="2" borderId="22" xfId="0" applyFont="1" applyFill="1" applyBorder="1" applyAlignment="1">
      <alignment horizontal="center" vertical="center" wrapText="1"/>
    </xf>
    <xf numFmtId="0" fontId="8" fillId="3" borderId="7" xfId="0" applyFont="1" applyFill="1" applyBorder="1" applyAlignment="1">
      <alignment horizontal="center" vertical="center" wrapText="1"/>
    </xf>
    <xf numFmtId="166" fontId="17" fillId="4" borderId="30" xfId="0" applyNumberFormat="1" applyFont="1" applyFill="1" applyBorder="1" applyAlignment="1" applyProtection="1">
      <alignment horizontal="center" vertical="center" wrapText="1"/>
      <protection hidden="1"/>
    </xf>
    <xf numFmtId="166" fontId="17" fillId="4" borderId="31" xfId="0" applyNumberFormat="1" applyFont="1" applyFill="1" applyBorder="1" applyAlignment="1" applyProtection="1">
      <alignment horizontal="center" vertical="center" wrapText="1"/>
      <protection hidden="1"/>
    </xf>
    <xf numFmtId="166" fontId="17" fillId="4" borderId="32" xfId="0" applyNumberFormat="1" applyFont="1" applyFill="1" applyBorder="1" applyAlignment="1" applyProtection="1">
      <alignment horizontal="center" vertical="center" wrapText="1"/>
      <protection hidden="1"/>
    </xf>
    <xf numFmtId="0" fontId="8" fillId="3" borderId="18" xfId="0" applyFont="1" applyFill="1" applyBorder="1" applyAlignment="1">
      <alignment horizontal="center" vertical="center" wrapText="1"/>
    </xf>
    <xf numFmtId="0" fontId="8" fillId="3" borderId="3" xfId="0" applyFont="1" applyFill="1" applyBorder="1" applyAlignment="1">
      <alignment horizontal="center" vertical="center" wrapText="1"/>
    </xf>
    <xf numFmtId="165" fontId="17" fillId="4" borderId="1" xfId="0" applyNumberFormat="1" applyFont="1" applyFill="1" applyBorder="1" applyAlignment="1" applyProtection="1">
      <alignment horizontal="center" vertical="center" wrapText="1"/>
      <protection locked="0"/>
    </xf>
    <xf numFmtId="165" fontId="17" fillId="4" borderId="15" xfId="0" applyNumberFormat="1" applyFont="1" applyFill="1" applyBorder="1" applyAlignment="1" applyProtection="1">
      <alignment horizontal="center" vertical="center" wrapText="1"/>
      <protection locked="0"/>
    </xf>
    <xf numFmtId="165" fontId="17" fillId="4" borderId="26" xfId="0" applyNumberFormat="1" applyFont="1" applyFill="1" applyBorder="1" applyAlignment="1" applyProtection="1">
      <alignment horizontal="center" vertical="center" wrapText="1"/>
      <protection locked="0"/>
    </xf>
    <xf numFmtId="165" fontId="17" fillId="4" borderId="27" xfId="0" applyNumberFormat="1" applyFont="1" applyFill="1" applyBorder="1" applyAlignment="1" applyProtection="1">
      <alignment horizontal="center" vertical="center" wrapText="1"/>
      <protection locked="0"/>
    </xf>
    <xf numFmtId="165" fontId="17" fillId="4" borderId="28" xfId="0" applyNumberFormat="1" applyFont="1" applyFill="1" applyBorder="1" applyAlignment="1" applyProtection="1">
      <alignment horizontal="center" vertical="center" wrapText="1"/>
      <protection locked="0"/>
    </xf>
    <xf numFmtId="165" fontId="0" fillId="0" borderId="26" xfId="0" applyNumberFormat="1" applyFont="1" applyBorder="1" applyAlignment="1" applyProtection="1">
      <alignment horizontal="center"/>
      <protection locked="0"/>
    </xf>
    <xf numFmtId="165" fontId="0" fillId="0" borderId="27" xfId="0" applyNumberFormat="1" applyFont="1" applyBorder="1" applyAlignment="1" applyProtection="1">
      <alignment horizontal="center"/>
      <protection locked="0"/>
    </xf>
    <xf numFmtId="165" fontId="0" fillId="0" borderId="28" xfId="0" applyNumberFormat="1" applyFont="1" applyBorder="1" applyAlignment="1" applyProtection="1">
      <alignment horizontal="center"/>
      <protection locked="0"/>
    </xf>
    <xf numFmtId="165" fontId="17" fillId="4" borderId="4" xfId="0" applyNumberFormat="1" applyFont="1" applyFill="1" applyBorder="1" applyAlignment="1" applyProtection="1">
      <alignment horizontal="center" vertical="center" wrapText="1"/>
      <protection locked="0"/>
    </xf>
    <xf numFmtId="165" fontId="17" fillId="4" borderId="6" xfId="0" applyNumberFormat="1" applyFont="1" applyFill="1" applyBorder="1" applyAlignment="1" applyProtection="1">
      <alignment horizontal="center" vertical="center" wrapText="1"/>
      <protection locked="0"/>
    </xf>
    <xf numFmtId="165" fontId="17" fillId="4" borderId="7" xfId="0" applyNumberFormat="1" applyFont="1" applyFill="1" applyBorder="1" applyAlignment="1" applyProtection="1">
      <alignment horizontal="center" vertical="center" wrapText="1"/>
      <protection locked="0"/>
    </xf>
    <xf numFmtId="165" fontId="17" fillId="4" borderId="8" xfId="0" applyNumberFormat="1" applyFont="1" applyFill="1" applyBorder="1" applyAlignment="1" applyProtection="1">
      <alignment horizontal="center" vertical="center" wrapText="1"/>
      <protection locked="0"/>
    </xf>
    <xf numFmtId="165" fontId="17" fillId="4" borderId="3" xfId="0" applyNumberFormat="1" applyFont="1" applyFill="1" applyBorder="1" applyAlignment="1" applyProtection="1">
      <alignment horizontal="center" vertical="center" wrapText="1"/>
      <protection locked="0"/>
    </xf>
    <xf numFmtId="165" fontId="17" fillId="4" borderId="19" xfId="0" applyNumberFormat="1" applyFont="1" applyFill="1" applyBorder="1" applyAlignment="1" applyProtection="1">
      <alignment horizontal="center" vertical="center" wrapText="1"/>
      <protection locked="0"/>
    </xf>
    <xf numFmtId="170" fontId="17" fillId="0" borderId="27" xfId="0" applyNumberFormat="1" applyFont="1" applyBorder="1" applyAlignment="1" applyProtection="1">
      <alignment horizontal="center" vertical="center" wrapText="1"/>
      <protection locked="0"/>
    </xf>
    <xf numFmtId="170" fontId="17" fillId="0" borderId="28" xfId="0" applyNumberFormat="1" applyFont="1" applyBorder="1" applyAlignment="1" applyProtection="1">
      <alignment horizontal="center" vertical="center" wrapText="1"/>
      <protection locked="0"/>
    </xf>
    <xf numFmtId="0" fontId="12" fillId="3" borderId="6" xfId="0" applyFont="1" applyFill="1" applyBorder="1" applyAlignment="1">
      <alignment horizontal="left" vertical="center" wrapText="1"/>
    </xf>
    <xf numFmtId="0" fontId="12" fillId="3" borderId="7" xfId="0" applyFont="1" applyFill="1" applyBorder="1" applyAlignment="1">
      <alignment horizontal="left" vertical="center" wrapText="1"/>
    </xf>
    <xf numFmtId="0" fontId="12" fillId="3" borderId="8" xfId="0" applyFont="1" applyFill="1" applyBorder="1" applyAlignment="1">
      <alignment horizontal="left" vertical="center" wrapText="1"/>
    </xf>
    <xf numFmtId="0" fontId="12" fillId="3" borderId="21" xfId="0" applyFont="1" applyFill="1" applyBorder="1" applyAlignment="1">
      <alignment horizontal="left" vertical="center" wrapText="1"/>
    </xf>
    <xf numFmtId="0" fontId="12" fillId="3" borderId="0" xfId="0" applyFont="1" applyFill="1" applyBorder="1" applyAlignment="1">
      <alignment horizontal="left" vertical="center" wrapText="1"/>
    </xf>
    <xf numFmtId="0" fontId="12" fillId="3" borderId="22" xfId="0" applyFont="1" applyFill="1" applyBorder="1" applyAlignment="1">
      <alignment horizontal="left" vertical="center" wrapText="1"/>
    </xf>
    <xf numFmtId="0" fontId="12" fillId="3" borderId="11" xfId="0" applyFont="1" applyFill="1" applyBorder="1" applyAlignment="1">
      <alignment horizontal="left" vertical="center" wrapText="1"/>
    </xf>
    <xf numFmtId="0" fontId="12" fillId="3" borderId="12" xfId="0" applyFont="1" applyFill="1" applyBorder="1" applyAlignment="1">
      <alignment horizontal="left" vertical="center" wrapText="1"/>
    </xf>
    <xf numFmtId="0" fontId="12" fillId="3" borderId="13" xfId="0" applyFont="1" applyFill="1" applyBorder="1" applyAlignment="1">
      <alignment horizontal="left" vertical="center" wrapText="1"/>
    </xf>
    <xf numFmtId="0" fontId="17" fillId="0" borderId="0" xfId="0" applyFont="1" applyBorder="1" applyAlignment="1" applyProtection="1">
      <alignment horizontal="center" vertical="center" wrapText="1"/>
      <protection locked="0"/>
    </xf>
    <xf numFmtId="0" fontId="17" fillId="0" borderId="22" xfId="0" applyFont="1" applyBorder="1" applyAlignment="1" applyProtection="1">
      <alignment horizontal="center" vertical="center" wrapText="1"/>
      <protection locked="0"/>
    </xf>
    <xf numFmtId="166" fontId="17" fillId="0" borderId="21" xfId="0" applyNumberFormat="1" applyFont="1" applyBorder="1" applyAlignment="1" applyProtection="1">
      <alignment horizontal="center" vertical="center" wrapText="1"/>
      <protection hidden="1"/>
    </xf>
    <xf numFmtId="166" fontId="17" fillId="0" borderId="0" xfId="0" applyNumberFormat="1" applyFont="1" applyBorder="1" applyAlignment="1" applyProtection="1">
      <alignment horizontal="center" vertical="center" wrapText="1"/>
      <protection hidden="1"/>
    </xf>
    <xf numFmtId="166" fontId="17" fillId="0" borderId="22" xfId="0" applyNumberFormat="1" applyFont="1" applyBorder="1" applyAlignment="1" applyProtection="1">
      <alignment horizontal="center" vertical="center" wrapText="1"/>
      <protection hidden="1"/>
    </xf>
    <xf numFmtId="166" fontId="17" fillId="4" borderId="21" xfId="0" applyNumberFormat="1" applyFont="1" applyFill="1" applyBorder="1" applyAlignment="1" applyProtection="1">
      <alignment horizontal="center" vertical="center" wrapText="1"/>
      <protection hidden="1"/>
    </xf>
    <xf numFmtId="166" fontId="17" fillId="4" borderId="0" xfId="0" applyNumberFormat="1" applyFont="1" applyFill="1" applyBorder="1" applyAlignment="1" applyProtection="1">
      <alignment horizontal="center" vertical="center" wrapText="1"/>
      <protection hidden="1"/>
    </xf>
    <xf numFmtId="166" fontId="17" fillId="4" borderId="22" xfId="0" applyNumberFormat="1" applyFont="1" applyFill="1" applyBorder="1" applyAlignment="1" applyProtection="1">
      <alignment horizontal="center" vertical="center" wrapText="1"/>
      <protection hidden="1"/>
    </xf>
    <xf numFmtId="164" fontId="17" fillId="0" borderId="27" xfId="0" applyNumberFormat="1" applyFont="1" applyBorder="1" applyAlignment="1" applyProtection="1">
      <alignment horizontal="center" vertical="center" wrapText="1"/>
      <protection locked="0"/>
    </xf>
    <xf numFmtId="164" fontId="17" fillId="0" borderId="28" xfId="0" applyNumberFormat="1" applyFont="1" applyBorder="1" applyAlignment="1" applyProtection="1">
      <alignment horizontal="center" vertical="center" wrapText="1"/>
      <protection locked="0"/>
    </xf>
    <xf numFmtId="0" fontId="8" fillId="3" borderId="30" xfId="0" applyFont="1" applyFill="1" applyBorder="1" applyAlignment="1">
      <alignment horizontal="center" vertical="center" wrapText="1"/>
    </xf>
    <xf numFmtId="0" fontId="8" fillId="3" borderId="31" xfId="0" applyFont="1" applyFill="1" applyBorder="1" applyAlignment="1">
      <alignment horizontal="center" vertical="center" wrapText="1"/>
    </xf>
    <xf numFmtId="0" fontId="8" fillId="3" borderId="32" xfId="0" applyFont="1" applyFill="1" applyBorder="1" applyAlignment="1">
      <alignment horizontal="center" vertical="center" wrapText="1"/>
    </xf>
    <xf numFmtId="166" fontId="17" fillId="4" borderId="18" xfId="0" applyNumberFormat="1" applyFont="1" applyFill="1" applyBorder="1" applyAlignment="1" applyProtection="1">
      <alignment horizontal="center" vertical="center" wrapText="1"/>
      <protection hidden="1"/>
    </xf>
    <xf numFmtId="166" fontId="17" fillId="4" borderId="3" xfId="0" applyNumberFormat="1" applyFont="1" applyFill="1" applyBorder="1" applyAlignment="1" applyProtection="1">
      <alignment horizontal="center" vertical="center" wrapText="1"/>
      <protection hidden="1"/>
    </xf>
    <xf numFmtId="166" fontId="17" fillId="4" borderId="19" xfId="0" applyNumberFormat="1" applyFont="1" applyFill="1" applyBorder="1" applyAlignment="1" applyProtection="1">
      <alignment horizontal="center" vertical="center" wrapText="1"/>
      <protection hidden="1"/>
    </xf>
    <xf numFmtId="0" fontId="7" fillId="2" borderId="33" xfId="0" applyFont="1" applyFill="1" applyBorder="1" applyAlignment="1">
      <alignment horizontal="center" vertical="center" wrapText="1"/>
    </xf>
    <xf numFmtId="0" fontId="7" fillId="2" borderId="34" xfId="0" applyFont="1" applyFill="1" applyBorder="1" applyAlignment="1">
      <alignment horizontal="center" vertical="center" wrapText="1"/>
    </xf>
    <xf numFmtId="0" fontId="7" fillId="2" borderId="35" xfId="0" applyFont="1" applyFill="1" applyBorder="1" applyAlignment="1">
      <alignment horizontal="center" vertical="center" wrapText="1"/>
    </xf>
    <xf numFmtId="0" fontId="7" fillId="3" borderId="26" xfId="0" applyFont="1" applyFill="1" applyBorder="1" applyAlignment="1">
      <alignment horizontal="left" vertical="top" wrapText="1"/>
    </xf>
    <xf numFmtId="0" fontId="7" fillId="3" borderId="27" xfId="0" applyFont="1" applyFill="1" applyBorder="1" applyAlignment="1">
      <alignment horizontal="left" vertical="top" wrapText="1"/>
    </xf>
    <xf numFmtId="0" fontId="7" fillId="3" borderId="28" xfId="0" applyFont="1" applyFill="1" applyBorder="1" applyAlignment="1">
      <alignment horizontal="left" vertical="top" wrapText="1"/>
    </xf>
    <xf numFmtId="0" fontId="12" fillId="3" borderId="8" xfId="0" applyFont="1" applyFill="1" applyBorder="1" applyAlignment="1">
      <alignment horizontal="center" vertical="center" wrapText="1"/>
    </xf>
    <xf numFmtId="0" fontId="0" fillId="0" borderId="7" xfId="0" applyBorder="1" applyAlignment="1" applyProtection="1">
      <alignment horizontal="center"/>
      <protection locked="0"/>
    </xf>
    <xf numFmtId="0" fontId="0" fillId="0" borderId="0" xfId="0" applyAlignment="1" applyProtection="1">
      <alignment horizontal="center"/>
      <protection locked="0"/>
    </xf>
    <xf numFmtId="0" fontId="17" fillId="0" borderId="18" xfId="0" applyFont="1" applyBorder="1" applyAlignment="1" applyProtection="1">
      <alignment horizontal="center" vertical="center" wrapText="1"/>
      <protection locked="0"/>
    </xf>
    <xf numFmtId="0" fontId="17" fillId="0" borderId="3" xfId="0" applyFont="1" applyBorder="1" applyAlignment="1" applyProtection="1">
      <alignment horizontal="center" vertical="center" wrapText="1"/>
      <protection locked="0"/>
    </xf>
    <xf numFmtId="0" fontId="17" fillId="0" borderId="19" xfId="0" applyFont="1" applyBorder="1" applyAlignment="1" applyProtection="1">
      <alignment horizontal="center" vertical="center" wrapText="1"/>
      <protection locked="0"/>
    </xf>
    <xf numFmtId="0" fontId="17" fillId="0" borderId="21" xfId="0" applyFont="1" applyBorder="1" applyAlignment="1" applyProtection="1">
      <alignment horizontal="center" vertical="center" wrapText="1"/>
      <protection locked="0"/>
    </xf>
    <xf numFmtId="49" fontId="17" fillId="0" borderId="6" xfId="0" applyNumberFormat="1" applyFont="1" applyBorder="1" applyAlignment="1" applyProtection="1">
      <alignment horizontal="center" vertical="center" wrapText="1"/>
      <protection locked="0"/>
    </xf>
    <xf numFmtId="49" fontId="17" fillId="0" borderId="7" xfId="0" applyNumberFormat="1" applyFont="1" applyBorder="1" applyAlignment="1" applyProtection="1">
      <alignment horizontal="center" vertical="center" wrapText="1"/>
      <protection locked="0"/>
    </xf>
    <xf numFmtId="49" fontId="17" fillId="0" borderId="8" xfId="0" applyNumberFormat="1" applyFont="1" applyBorder="1" applyAlignment="1" applyProtection="1">
      <alignment horizontal="center" vertical="center" wrapText="1"/>
      <protection locked="0"/>
    </xf>
    <xf numFmtId="49" fontId="17" fillId="0" borderId="11" xfId="0" applyNumberFormat="1" applyFont="1" applyBorder="1" applyAlignment="1" applyProtection="1">
      <alignment horizontal="center" vertical="center" wrapText="1"/>
      <protection locked="0"/>
    </xf>
    <xf numFmtId="49" fontId="17" fillId="0" borderId="12" xfId="0" applyNumberFormat="1" applyFont="1" applyBorder="1" applyAlignment="1" applyProtection="1">
      <alignment horizontal="center" vertical="center" wrapText="1"/>
      <protection locked="0"/>
    </xf>
    <xf numFmtId="49" fontId="17" fillId="0" borderId="13" xfId="0" applyNumberFormat="1" applyFont="1" applyBorder="1" applyAlignment="1" applyProtection="1">
      <alignment horizontal="center" vertical="center" wrapText="1"/>
      <protection locked="0"/>
    </xf>
    <xf numFmtId="0" fontId="0" fillId="0" borderId="21" xfId="0" applyFont="1" applyBorder="1" applyAlignment="1" applyProtection="1">
      <alignment horizontal="left" vertical="top" wrapText="1"/>
      <protection locked="0"/>
    </xf>
    <xf numFmtId="0" fontId="0" fillId="0" borderId="0" xfId="0" applyFont="1" applyBorder="1" applyAlignment="1" applyProtection="1">
      <alignment horizontal="left" vertical="top" wrapText="1"/>
      <protection locked="0"/>
    </xf>
    <xf numFmtId="0" fontId="0" fillId="0" borderId="22" xfId="0" applyFont="1" applyBorder="1" applyAlignment="1" applyProtection="1">
      <alignment horizontal="left" vertical="top" wrapText="1"/>
      <protection locked="0"/>
    </xf>
  </cellXfs>
  <cellStyles count="4">
    <cellStyle name="Hyperlink" xfId="1" builtinId="8"/>
    <cellStyle name="Normal" xfId="0" builtinId="0"/>
    <cellStyle name="Normal 2" xfId="2" xr:uid="{553063C6-7B2E-47B2-9BD8-385CFD2B553F}"/>
    <cellStyle name="Normal_Port Names" xfId="3" xr:uid="{D2594A53-A4C9-4BFD-AA4D-0DA62E17A3A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xdr:from>
      <xdr:col>0</xdr:col>
      <xdr:colOff>104775</xdr:colOff>
      <xdr:row>0</xdr:row>
      <xdr:rowOff>180975</xdr:rowOff>
    </xdr:from>
    <xdr:to>
      <xdr:col>0</xdr:col>
      <xdr:colOff>599440</xdr:colOff>
      <xdr:row>2</xdr:row>
      <xdr:rowOff>43815</xdr:rowOff>
    </xdr:to>
    <xdr:grpSp>
      <xdr:nvGrpSpPr>
        <xdr:cNvPr id="2" name="Group 1">
          <a:extLst>
            <a:ext uri="{FF2B5EF4-FFF2-40B4-BE49-F238E27FC236}">
              <a16:creationId xmlns:a16="http://schemas.microsoft.com/office/drawing/2014/main" id="{00000000-0008-0000-0000-000002000000}"/>
            </a:ext>
          </a:extLst>
        </xdr:cNvPr>
        <xdr:cNvGrpSpPr>
          <a:grpSpLocks/>
        </xdr:cNvGrpSpPr>
      </xdr:nvGrpSpPr>
      <xdr:grpSpPr bwMode="auto">
        <a:xfrm>
          <a:off x="104775" y="180975"/>
          <a:ext cx="494665" cy="243840"/>
          <a:chOff x="0" y="0"/>
          <a:chExt cx="779" cy="384"/>
        </a:xfrm>
      </xdr:grpSpPr>
      <xdr:sp macro="" textlink="">
        <xdr:nvSpPr>
          <xdr:cNvPr id="3" name="Rectangle 2">
            <a:extLst>
              <a:ext uri="{FF2B5EF4-FFF2-40B4-BE49-F238E27FC236}">
                <a16:creationId xmlns:a16="http://schemas.microsoft.com/office/drawing/2014/main" id="{00000000-0008-0000-0000-000003000000}"/>
              </a:ext>
            </a:extLst>
          </xdr:cNvPr>
          <xdr:cNvSpPr>
            <a:spLocks noChangeArrowheads="1"/>
          </xdr:cNvSpPr>
        </xdr:nvSpPr>
        <xdr:spPr bwMode="auto">
          <a:xfrm>
            <a:off x="589" y="0"/>
            <a:ext cx="190" cy="384"/>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t" anchorCtr="0" upright="1">
            <a:noAutofit/>
          </a:bodyPr>
          <a:lstStyle/>
          <a:p>
            <a:endParaRPr lang="en-US"/>
          </a:p>
        </xdr:txBody>
      </xdr:sp>
      <xdr:sp macro="" textlink="">
        <xdr:nvSpPr>
          <xdr:cNvPr id="4" name="Rectangle 3">
            <a:extLst>
              <a:ext uri="{FF2B5EF4-FFF2-40B4-BE49-F238E27FC236}">
                <a16:creationId xmlns:a16="http://schemas.microsoft.com/office/drawing/2014/main" id="{00000000-0008-0000-0000-000004000000}"/>
              </a:ext>
            </a:extLst>
          </xdr:cNvPr>
          <xdr:cNvSpPr>
            <a:spLocks noChangeArrowheads="1"/>
          </xdr:cNvSpPr>
        </xdr:nvSpPr>
        <xdr:spPr bwMode="auto">
          <a:xfrm>
            <a:off x="0" y="0"/>
            <a:ext cx="201" cy="384"/>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t" anchorCtr="0" upright="1">
            <a:noAutofit/>
          </a:bodyPr>
          <a:lstStyle/>
          <a:p>
            <a:endParaRPr lang="en-US"/>
          </a:p>
        </xdr:txBody>
      </xdr:sp>
      <xdr:pic>
        <xdr:nvPicPr>
          <xdr:cNvPr id="5" name="Picture 4">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0" y="30"/>
            <a:ext cx="293" cy="325"/>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0</xdr:col>
      <xdr:colOff>809625</xdr:colOff>
      <xdr:row>1</xdr:row>
      <xdr:rowOff>19050</xdr:rowOff>
    </xdr:from>
    <xdr:to>
      <xdr:col>2</xdr:col>
      <xdr:colOff>163989</xdr:colOff>
      <xdr:row>2</xdr:row>
      <xdr:rowOff>76200</xdr:rowOff>
    </xdr:to>
    <xdr:pic>
      <xdr:nvPicPr>
        <xdr:cNvPr id="6" name="image2.png">
          <a:extLst>
            <a:ext uri="{FF2B5EF4-FFF2-40B4-BE49-F238E27FC236}">
              <a16:creationId xmlns:a16="http://schemas.microsoft.com/office/drawing/2014/main" id="{00000000-0008-0000-0000-000006000000}"/>
            </a:ext>
          </a:extLst>
        </xdr:cNvPr>
        <xdr:cNvPicPr/>
      </xdr:nvPicPr>
      <xdr:blipFill>
        <a:blip xmlns:r="http://schemas.openxmlformats.org/officeDocument/2006/relationships" r:embed="rId2" cstate="print"/>
        <a:stretch>
          <a:fillRect/>
        </a:stretch>
      </xdr:blipFill>
      <xdr:spPr>
        <a:xfrm>
          <a:off x="809625" y="209550"/>
          <a:ext cx="1373664" cy="247650"/>
        </a:xfrm>
        <a:prstGeom prst="rect">
          <a:avLst/>
        </a:prstGeom>
      </xdr:spPr>
    </xdr:pic>
    <xdr:clientData/>
  </xdr:twoCellAnchor>
  <xdr:twoCellAnchor editAs="oneCell">
    <xdr:from>
      <xdr:col>4</xdr:col>
      <xdr:colOff>0</xdr:colOff>
      <xdr:row>1</xdr:row>
      <xdr:rowOff>28575</xdr:rowOff>
    </xdr:from>
    <xdr:to>
      <xdr:col>6</xdr:col>
      <xdr:colOff>82605</xdr:colOff>
      <xdr:row>2</xdr:row>
      <xdr:rowOff>85725</xdr:rowOff>
    </xdr:to>
    <xdr:pic>
      <xdr:nvPicPr>
        <xdr:cNvPr id="7" name="image3.png">
          <a:extLst>
            <a:ext uri="{FF2B5EF4-FFF2-40B4-BE49-F238E27FC236}">
              <a16:creationId xmlns:a16="http://schemas.microsoft.com/office/drawing/2014/main" id="{00000000-0008-0000-0000-000007000000}"/>
            </a:ext>
          </a:extLst>
        </xdr:cNvPr>
        <xdr:cNvPicPr/>
      </xdr:nvPicPr>
      <xdr:blipFill>
        <a:blip xmlns:r="http://schemas.openxmlformats.org/officeDocument/2006/relationships" r:embed="rId3" cstate="print"/>
        <a:stretch>
          <a:fillRect/>
        </a:stretch>
      </xdr:blipFill>
      <xdr:spPr>
        <a:xfrm>
          <a:off x="2457450" y="219075"/>
          <a:ext cx="1130355" cy="247650"/>
        </a:xfrm>
        <a:prstGeom prst="rect">
          <a:avLst/>
        </a:prstGeom>
      </xdr:spPr>
    </xdr:pic>
    <xdr:clientData/>
  </xdr:twoCellAnchor>
  <xdr:twoCellAnchor editAs="oneCell">
    <xdr:from>
      <xdr:col>14</xdr:col>
      <xdr:colOff>180975</xdr:colOff>
      <xdr:row>125</xdr:row>
      <xdr:rowOff>133350</xdr:rowOff>
    </xdr:from>
    <xdr:to>
      <xdr:col>15</xdr:col>
      <xdr:colOff>937630</xdr:colOff>
      <xdr:row>127</xdr:row>
      <xdr:rowOff>102527</xdr:rowOff>
    </xdr:to>
    <xdr:pic>
      <xdr:nvPicPr>
        <xdr:cNvPr id="8" name="image4.png">
          <a:extLst>
            <a:ext uri="{FF2B5EF4-FFF2-40B4-BE49-F238E27FC236}">
              <a16:creationId xmlns:a16="http://schemas.microsoft.com/office/drawing/2014/main" id="{00000000-0008-0000-0000-000008000000}"/>
            </a:ext>
          </a:extLst>
        </xdr:cNvPr>
        <xdr:cNvPicPr/>
      </xdr:nvPicPr>
      <xdr:blipFill>
        <a:blip xmlns:r="http://schemas.openxmlformats.org/officeDocument/2006/relationships" r:embed="rId4" cstate="print"/>
        <a:stretch>
          <a:fillRect/>
        </a:stretch>
      </xdr:blipFill>
      <xdr:spPr>
        <a:xfrm>
          <a:off x="8239125" y="32137350"/>
          <a:ext cx="1366255" cy="350177"/>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0</xdr:col>
          <xdr:colOff>38100</xdr:colOff>
          <xdr:row>7</xdr:row>
          <xdr:rowOff>123825</xdr:rowOff>
        </xdr:from>
        <xdr:to>
          <xdr:col>0</xdr:col>
          <xdr:colOff>457200</xdr:colOff>
          <xdr:row>9</xdr:row>
          <xdr:rowOff>95250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1</xdr:col>
      <xdr:colOff>1285875</xdr:colOff>
      <xdr:row>2</xdr:row>
      <xdr:rowOff>133350</xdr:rowOff>
    </xdr:from>
    <xdr:ext cx="1419048" cy="333331"/>
    <xdr:pic>
      <xdr:nvPicPr>
        <xdr:cNvPr id="6" name="Picture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1"/>
        <a:stretch>
          <a:fillRect/>
        </a:stretch>
      </xdr:blipFill>
      <xdr:spPr>
        <a:xfrm>
          <a:off x="5162550" y="514350"/>
          <a:ext cx="1419048" cy="333331"/>
        </a:xfrm>
        <a:prstGeom prst="rect">
          <a:avLst/>
        </a:prstGeom>
      </xdr:spPr>
    </xdr:pic>
    <xdr:clientData/>
  </xdr:oneCellAnchor>
  <xdr:twoCellAnchor>
    <xdr:from>
      <xdr:col>1</xdr:col>
      <xdr:colOff>2447925</xdr:colOff>
      <xdr:row>2</xdr:row>
      <xdr:rowOff>152401</xdr:rowOff>
    </xdr:from>
    <xdr:to>
      <xdr:col>1</xdr:col>
      <xdr:colOff>2714625</xdr:colOff>
      <xdr:row>4</xdr:row>
      <xdr:rowOff>57151</xdr:rowOff>
    </xdr:to>
    <xdr:sp macro="" textlink="">
      <xdr:nvSpPr>
        <xdr:cNvPr id="7" name="Oval 6">
          <a:extLst>
            <a:ext uri="{FF2B5EF4-FFF2-40B4-BE49-F238E27FC236}">
              <a16:creationId xmlns:a16="http://schemas.microsoft.com/office/drawing/2014/main" id="{00000000-0008-0000-0100-000007000000}"/>
            </a:ext>
          </a:extLst>
        </xdr:cNvPr>
        <xdr:cNvSpPr/>
      </xdr:nvSpPr>
      <xdr:spPr>
        <a:xfrm>
          <a:off x="6324600" y="533401"/>
          <a:ext cx="266700" cy="28575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oneCellAnchor>
    <xdr:from>
      <xdr:col>1</xdr:col>
      <xdr:colOff>1285875</xdr:colOff>
      <xdr:row>2</xdr:row>
      <xdr:rowOff>133350</xdr:rowOff>
    </xdr:from>
    <xdr:ext cx="1419048" cy="333331"/>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5943600" y="514350"/>
          <a:ext cx="1419048" cy="333331"/>
        </a:xfrm>
        <a:prstGeom prst="rect">
          <a:avLst/>
        </a:prstGeom>
      </xdr:spPr>
    </xdr:pic>
    <xdr:clientData/>
  </xdr:oneCellAnchor>
  <xdr:twoCellAnchor>
    <xdr:from>
      <xdr:col>1</xdr:col>
      <xdr:colOff>2447925</xdr:colOff>
      <xdr:row>2</xdr:row>
      <xdr:rowOff>152401</xdr:rowOff>
    </xdr:from>
    <xdr:to>
      <xdr:col>1</xdr:col>
      <xdr:colOff>2714625</xdr:colOff>
      <xdr:row>4</xdr:row>
      <xdr:rowOff>57151</xdr:rowOff>
    </xdr:to>
    <xdr:sp macro="" textlink="">
      <xdr:nvSpPr>
        <xdr:cNvPr id="3" name="Oval 2">
          <a:extLst>
            <a:ext uri="{FF2B5EF4-FFF2-40B4-BE49-F238E27FC236}">
              <a16:creationId xmlns:a16="http://schemas.microsoft.com/office/drawing/2014/main" id="{00000000-0008-0000-0100-000003000000}"/>
            </a:ext>
          </a:extLst>
        </xdr:cNvPr>
        <xdr:cNvSpPr/>
      </xdr:nvSpPr>
      <xdr:spPr>
        <a:xfrm>
          <a:off x="7105650" y="533401"/>
          <a:ext cx="266700" cy="28575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A:\Domestic\Greater%20Than%2065%20Monitoring\Hails\New%20Hail%20Forms\Shrimp\2024\Daily-Hail-Form-EN2024-Shrimp.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ily Hail Shrimp"/>
      <sheetName val="Instructions"/>
      <sheetName val="Lists for Drop Down"/>
      <sheetName val="Hail Import - Shrimp"/>
    </sheetNames>
    <sheetDataSet>
      <sheetData sheetId="0"/>
      <sheetData sheetId="1"/>
      <sheetData sheetId="2">
        <row r="2">
          <cell r="A2" t="str">
            <v>Argentia, NL</v>
          </cell>
        </row>
        <row r="3">
          <cell r="A3" t="str">
            <v>Arichat, NS</v>
          </cell>
        </row>
        <row r="4">
          <cell r="A4" t="str">
            <v>Arnold's Cove, NL</v>
          </cell>
        </row>
        <row r="5">
          <cell r="A5" t="str">
            <v>Bay de Verde, NL</v>
          </cell>
        </row>
        <row r="6">
          <cell r="A6" t="str">
            <v>Bay Roberts, NL</v>
          </cell>
        </row>
        <row r="7">
          <cell r="A7" t="str">
            <v>Bonavista, NL</v>
          </cell>
        </row>
        <row r="8">
          <cell r="A8" t="str">
            <v>Canso, NS</v>
          </cell>
        </row>
        <row r="9">
          <cell r="A9" t="str">
            <v>Carmanville, NL</v>
          </cell>
        </row>
        <row r="10">
          <cell r="A10" t="str">
            <v>Cartwright, NL</v>
          </cell>
        </row>
        <row r="11">
          <cell r="A11" t="str">
            <v>Catalina, NL</v>
          </cell>
        </row>
        <row r="12">
          <cell r="A12" t="str">
            <v>Charlottetown, NL</v>
          </cell>
        </row>
        <row r="13">
          <cell r="A13" t="str">
            <v>Churchover, NS</v>
          </cell>
        </row>
        <row r="14">
          <cell r="A14" t="str">
            <v>Clark's Harbour, NS</v>
          </cell>
        </row>
        <row r="15">
          <cell r="A15" t="str">
            <v>Comfort Cove, NL</v>
          </cell>
        </row>
        <row r="16">
          <cell r="A16" t="str">
            <v>Corner Brook, NL</v>
          </cell>
        </row>
        <row r="17">
          <cell r="A17" t="str">
            <v>Country Harbour, NS</v>
          </cell>
        </row>
        <row r="18">
          <cell r="A18" t="str">
            <v>Dover, NL</v>
          </cell>
        </row>
        <row r="19">
          <cell r="A19" t="str">
            <v>Fermeuse, NL</v>
          </cell>
        </row>
        <row r="20">
          <cell r="A20" t="str">
            <v>Fogo, NL</v>
          </cell>
        </row>
        <row r="21">
          <cell r="A21" t="str">
            <v>Fortune, NL</v>
          </cell>
        </row>
        <row r="22">
          <cell r="A22" t="str">
            <v>Glace Bay, NS</v>
          </cell>
        </row>
        <row r="23">
          <cell r="A23" t="str">
            <v>Glovertown, NL</v>
          </cell>
        </row>
        <row r="24">
          <cell r="A24" t="str">
            <v>Griquet, NL</v>
          </cell>
        </row>
        <row r="25">
          <cell r="A25" t="str">
            <v>Halifax/Dartmouth, NS</v>
          </cell>
        </row>
        <row r="26">
          <cell r="A26" t="str">
            <v>Harbour Grace, NL</v>
          </cell>
        </row>
        <row r="27">
          <cell r="A27" t="str">
            <v>La Scie, NL</v>
          </cell>
        </row>
        <row r="28">
          <cell r="A28" t="str">
            <v>L'anse au Loop, NL</v>
          </cell>
        </row>
        <row r="29">
          <cell r="A29" t="str">
            <v>Long Pond, NL</v>
          </cell>
        </row>
        <row r="30">
          <cell r="A30" t="str">
            <v>Louisbourg, NS</v>
          </cell>
        </row>
        <row r="31">
          <cell r="A31" t="str">
            <v>Makkovik, NL</v>
          </cell>
        </row>
        <row r="32">
          <cell r="A32" t="str">
            <v>Marystown, NL</v>
          </cell>
        </row>
        <row r="33">
          <cell r="A33" t="str">
            <v>Nain, NL</v>
          </cell>
        </row>
        <row r="34">
          <cell r="A34" t="str">
            <v>North Sydney, NS</v>
          </cell>
        </row>
        <row r="35">
          <cell r="A35" t="str">
            <v>Nuuk, GL</v>
          </cell>
        </row>
        <row r="36">
          <cell r="A36" t="str">
            <v>O'Donnells, NL</v>
          </cell>
        </row>
        <row r="37">
          <cell r="A37" t="str">
            <v>Port aux Basque, NL</v>
          </cell>
        </row>
        <row r="38">
          <cell r="A38" t="str">
            <v>Pangnirtung, NU</v>
          </cell>
        </row>
        <row r="39">
          <cell r="A39" t="str">
            <v>Quirpon, NL</v>
          </cell>
        </row>
        <row r="40">
          <cell r="A40" t="str">
            <v>Riverport, NS</v>
          </cell>
        </row>
        <row r="41">
          <cell r="A41" t="str">
            <v>Sambro, NS</v>
          </cell>
        </row>
        <row r="42">
          <cell r="A42" t="str">
            <v>Shelburne, NS</v>
          </cell>
        </row>
        <row r="43">
          <cell r="A43" t="str">
            <v>Sisimiut, GL</v>
          </cell>
        </row>
        <row r="44">
          <cell r="A44" t="str">
            <v>South Dildo, NL</v>
          </cell>
        </row>
        <row r="45">
          <cell r="A45" t="str">
            <v>St. Anthony, NL</v>
          </cell>
        </row>
        <row r="46">
          <cell r="A46" t="str">
            <v>St. John's, NL</v>
          </cell>
        </row>
        <row r="47">
          <cell r="A47" t="str">
            <v>St. Lawrence, NL</v>
          </cell>
        </row>
        <row r="48">
          <cell r="A48" t="str">
            <v>St. Lunaire, NL</v>
          </cell>
        </row>
        <row r="49">
          <cell r="A49" t="str">
            <v>Trapassey, NL</v>
          </cell>
        </row>
        <row r="50">
          <cell r="A50" t="str">
            <v>Triton, NL</v>
          </cell>
        </row>
        <row r="51">
          <cell r="A51" t="str">
            <v>Twillingate, NL</v>
          </cell>
        </row>
        <row r="52">
          <cell r="A52" t="str">
            <v>Yarmouth, NS</v>
          </cell>
        </row>
        <row r="53">
          <cell r="A53" t="str">
            <v>Other Port</v>
          </cell>
        </row>
      </sheetData>
      <sheetData sheetId="3"/>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infostatqc@dfo-mpo.gc.ca" TargetMode="External"/><Relationship Id="rId13" Type="http://schemas.openxmlformats.org/officeDocument/2006/relationships/printerSettings" Target="../printerSettings/printerSettings1.bin"/><Relationship Id="rId3" Type="http://schemas.openxmlformats.org/officeDocument/2006/relationships/hyperlink" Target="mailto:xglfquotacon@dfo-mpo.gc.ca" TargetMode="External"/><Relationship Id="rId7" Type="http://schemas.openxmlformats.org/officeDocument/2006/relationships/hyperlink" Target="mailto:xglfquotacon@dfo-mpo.gc.ca" TargetMode="External"/><Relationship Id="rId12" Type="http://schemas.openxmlformats.org/officeDocument/2006/relationships/hyperlink" Target="mailto:DFO.STATINFOQC-QCINFOSTAT.MPO@dfo-mpo.gc.ca" TargetMode="External"/><Relationship Id="rId2" Type="http://schemas.openxmlformats.org/officeDocument/2006/relationships/hyperlink" Target="mailto:hails65@dfo-mpo.gc.ca" TargetMode="External"/><Relationship Id="rId16" Type="http://schemas.openxmlformats.org/officeDocument/2006/relationships/ctrlProp" Target="../ctrlProps/ctrlProp1.xml"/><Relationship Id="rId1" Type="http://schemas.openxmlformats.org/officeDocument/2006/relationships/hyperlink" Target="mailto:hails65@dfo-mpo.gc.ca" TargetMode="External"/><Relationship Id="rId6" Type="http://schemas.openxmlformats.org/officeDocument/2006/relationships/hyperlink" Target="mailto:cddquota@dfo-mpo.gc.ca" TargetMode="External"/><Relationship Id="rId11" Type="http://schemas.openxmlformats.org/officeDocument/2006/relationships/hyperlink" Target="mailto:ARFisheriesOperation-RAOperationDePeche@dfo-mpo.gc.ca" TargetMode="External"/><Relationship Id="rId5" Type="http://schemas.openxmlformats.org/officeDocument/2006/relationships/hyperlink" Target="mailto:hails65@dfo-mpo.gc.ca" TargetMode="External"/><Relationship Id="rId15" Type="http://schemas.openxmlformats.org/officeDocument/2006/relationships/vmlDrawing" Target="../drawings/vmlDrawing1.vml"/><Relationship Id="rId10" Type="http://schemas.openxmlformats.org/officeDocument/2006/relationships/hyperlink" Target="mailto:DFO.Hails65-rapport65.MPO@dfo-mpo.gc.ca" TargetMode="External"/><Relationship Id="rId4" Type="http://schemas.openxmlformats.org/officeDocument/2006/relationships/hyperlink" Target="mailto:infostatqc@dfo-mpo.gc.ca" TargetMode="External"/><Relationship Id="rId9" Type="http://schemas.openxmlformats.org/officeDocument/2006/relationships/hyperlink" Target="mailto:DFO.Hails65-rapport65.MPO@dfo-mpo.gc.ca;%20MARCDDQuota@dfo-mpo.gc.ca" TargetMode="External"/><Relationship Id="rId1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4B6093-F3F4-4929-8D32-7439426B39E6}">
  <dimension ref="A1:Y128"/>
  <sheetViews>
    <sheetView tabSelected="1" topLeftCell="A101" zoomScaleNormal="100" workbookViewId="0">
      <selection activeCell="A116" sqref="A116:P116"/>
    </sheetView>
  </sheetViews>
  <sheetFormatPr defaultRowHeight="15" x14ac:dyDescent="0.25"/>
  <cols>
    <col min="1" max="1" width="20.42578125" customWidth="1"/>
    <col min="2" max="2" width="9.85546875" customWidth="1"/>
    <col min="3" max="3" width="9.140625" customWidth="1"/>
    <col min="4" max="4" width="13.7109375" customWidth="1"/>
    <col min="5" max="5" width="7.28515625" customWidth="1"/>
    <col min="6" max="6" width="8.42578125" customWidth="1"/>
    <col min="7" max="7" width="9.85546875" customWidth="1"/>
    <col min="8" max="8" width="11.7109375" customWidth="1"/>
    <col min="9" max="9" width="17.42578125" customWidth="1"/>
    <col min="11" max="11" width="8.85546875" customWidth="1"/>
    <col min="12" max="12" width="12.140625" customWidth="1"/>
    <col min="13" max="13" width="7.85546875" customWidth="1"/>
    <col min="14" max="14" width="10.140625" customWidth="1"/>
    <col min="16" max="16" width="14.5703125" customWidth="1"/>
  </cols>
  <sheetData>
    <row r="1" spans="1:22" x14ac:dyDescent="0.25">
      <c r="A1" s="106" t="s">
        <v>64</v>
      </c>
      <c r="B1" s="106"/>
      <c r="C1" s="106"/>
      <c r="D1" s="106"/>
      <c r="E1" s="106"/>
      <c r="F1" s="106"/>
      <c r="G1" s="106"/>
      <c r="H1" s="106"/>
      <c r="I1" s="106"/>
      <c r="J1" s="106"/>
      <c r="K1" s="106"/>
      <c r="L1" s="106"/>
      <c r="M1" s="106"/>
      <c r="N1" s="106"/>
      <c r="O1" s="106"/>
      <c r="P1" s="106"/>
      <c r="Q1" s="99"/>
      <c r="R1" s="99"/>
      <c r="S1" s="99"/>
      <c r="T1" s="99"/>
      <c r="U1" s="99"/>
      <c r="V1" s="99"/>
    </row>
    <row r="2" spans="1:22" x14ac:dyDescent="0.25">
      <c r="A2" s="106"/>
      <c r="B2" s="106"/>
      <c r="C2" s="106"/>
      <c r="D2" s="106"/>
      <c r="E2" s="106"/>
      <c r="F2" s="106"/>
      <c r="G2" s="106"/>
      <c r="H2" s="106"/>
      <c r="I2" s="106"/>
      <c r="J2" s="106"/>
      <c r="K2" s="106"/>
      <c r="L2" s="106"/>
      <c r="M2" s="106"/>
      <c r="N2" s="106"/>
      <c r="O2" s="106"/>
      <c r="P2" s="106"/>
      <c r="Q2" s="99"/>
      <c r="R2" s="99"/>
      <c r="S2" s="99"/>
      <c r="T2" s="99"/>
      <c r="U2" s="99"/>
      <c r="V2" s="99"/>
    </row>
    <row r="3" spans="1:22" x14ac:dyDescent="0.25">
      <c r="A3" s="106"/>
      <c r="B3" s="106"/>
      <c r="C3" s="106"/>
      <c r="D3" s="106"/>
      <c r="E3" s="106"/>
      <c r="F3" s="106"/>
      <c r="G3" s="106"/>
      <c r="H3" s="106"/>
      <c r="I3" s="106"/>
      <c r="J3" s="106"/>
      <c r="K3" s="106"/>
      <c r="L3" s="106"/>
      <c r="M3" s="106"/>
      <c r="N3" s="106"/>
      <c r="O3" s="106"/>
      <c r="P3" s="106"/>
      <c r="Q3" s="99"/>
      <c r="R3" s="99"/>
      <c r="S3" s="99"/>
      <c r="T3" s="99"/>
      <c r="U3" s="99"/>
      <c r="V3" s="99"/>
    </row>
    <row r="4" spans="1:22" ht="18.75" x14ac:dyDescent="0.25">
      <c r="A4" s="107" t="s">
        <v>60</v>
      </c>
      <c r="B4" s="107"/>
      <c r="C4" s="107"/>
      <c r="D4" s="107"/>
      <c r="E4" s="107"/>
      <c r="F4" s="107"/>
      <c r="G4" s="107"/>
      <c r="H4" s="107"/>
      <c r="I4" s="107"/>
      <c r="J4" s="107"/>
      <c r="K4" s="107"/>
      <c r="L4" s="107"/>
      <c r="M4" s="107"/>
      <c r="N4" s="107"/>
      <c r="O4" s="107"/>
      <c r="P4" s="107"/>
      <c r="Q4" s="99"/>
      <c r="R4" s="99"/>
      <c r="S4" s="99"/>
      <c r="T4" s="99"/>
      <c r="U4" s="99"/>
      <c r="V4" s="99"/>
    </row>
    <row r="5" spans="1:22" ht="18.75" x14ac:dyDescent="0.25">
      <c r="A5" s="107" t="s">
        <v>61</v>
      </c>
      <c r="B5" s="107"/>
      <c r="C5" s="107"/>
      <c r="D5" s="107"/>
      <c r="E5" s="107"/>
      <c r="F5" s="107"/>
      <c r="G5" s="107"/>
      <c r="H5" s="107"/>
      <c r="I5" s="107"/>
      <c r="J5" s="107"/>
      <c r="K5" s="107"/>
      <c r="L5" s="107"/>
      <c r="M5" s="107"/>
      <c r="N5" s="107"/>
      <c r="O5" s="107"/>
      <c r="P5" s="107"/>
      <c r="Q5" s="99"/>
      <c r="R5" s="99"/>
      <c r="S5" s="99"/>
      <c r="T5" s="99"/>
      <c r="U5" s="99"/>
      <c r="V5" s="99"/>
    </row>
    <row r="6" spans="1:22" x14ac:dyDescent="0.25">
      <c r="A6" s="108" t="s">
        <v>62</v>
      </c>
      <c r="B6" s="108"/>
      <c r="C6" s="108"/>
      <c r="D6" s="108"/>
      <c r="E6" s="108"/>
      <c r="F6" s="108"/>
      <c r="G6" s="108"/>
      <c r="H6" s="108"/>
      <c r="I6" s="108"/>
      <c r="J6" s="108"/>
      <c r="K6" s="108"/>
      <c r="L6" s="108"/>
      <c r="M6" s="108"/>
      <c r="N6" s="108"/>
      <c r="O6" s="108"/>
      <c r="P6" s="108"/>
      <c r="Q6" s="99"/>
      <c r="R6" s="99"/>
      <c r="S6" s="99"/>
      <c r="T6" s="99"/>
      <c r="U6" s="99"/>
      <c r="V6" s="99"/>
    </row>
    <row r="7" spans="1:22" x14ac:dyDescent="0.25">
      <c r="A7" s="109" t="s">
        <v>63</v>
      </c>
      <c r="B7" s="109"/>
      <c r="C7" s="109"/>
      <c r="D7" s="109"/>
      <c r="E7" s="109"/>
      <c r="F7" s="109"/>
      <c r="G7" s="109"/>
      <c r="H7" s="109"/>
      <c r="I7" s="109"/>
      <c r="J7" s="109"/>
      <c r="K7" s="109"/>
      <c r="L7" s="109"/>
      <c r="M7" s="109"/>
      <c r="N7" s="109"/>
      <c r="O7" s="109"/>
      <c r="P7" s="109"/>
      <c r="Q7" s="99"/>
      <c r="R7" s="99"/>
      <c r="S7" s="99"/>
      <c r="T7" s="99"/>
      <c r="U7" s="99"/>
      <c r="V7" s="99"/>
    </row>
    <row r="8" spans="1:22" ht="15.75" thickBot="1" x14ac:dyDescent="0.3">
      <c r="A8" s="110" t="s">
        <v>453</v>
      </c>
      <c r="B8" s="110"/>
      <c r="C8" s="110"/>
      <c r="D8" s="110"/>
      <c r="E8" s="110"/>
      <c r="F8" s="110"/>
      <c r="G8" s="110"/>
      <c r="H8" s="110"/>
      <c r="I8" s="110"/>
      <c r="J8" s="110"/>
      <c r="K8" s="110"/>
      <c r="L8" s="110"/>
      <c r="M8" s="110"/>
      <c r="N8" s="110"/>
      <c r="O8" s="110"/>
      <c r="P8" s="110"/>
      <c r="Q8" s="99"/>
      <c r="R8" s="99"/>
      <c r="S8" s="99"/>
      <c r="T8" s="99"/>
      <c r="U8" s="99"/>
      <c r="V8" s="99"/>
    </row>
    <row r="9" spans="1:22" ht="16.5" thickBot="1" x14ac:dyDescent="0.3">
      <c r="A9" s="111" t="s">
        <v>59</v>
      </c>
      <c r="B9" s="112"/>
      <c r="C9" s="112"/>
      <c r="D9" s="112"/>
      <c r="E9" s="112"/>
      <c r="F9" s="112"/>
      <c r="G9" s="112"/>
      <c r="H9" s="112"/>
      <c r="I9" s="112"/>
      <c r="J9" s="112"/>
      <c r="K9" s="112"/>
      <c r="L9" s="112"/>
      <c r="M9" s="112"/>
      <c r="N9" s="112"/>
      <c r="O9" s="112"/>
      <c r="P9" s="113"/>
      <c r="Q9" s="99"/>
      <c r="R9" s="99"/>
      <c r="S9" s="99"/>
      <c r="T9" s="99"/>
      <c r="U9" s="99"/>
      <c r="V9" s="99"/>
    </row>
    <row r="10" spans="1:22" ht="15" customHeight="1" x14ac:dyDescent="0.25">
      <c r="A10" s="114" t="s">
        <v>65</v>
      </c>
      <c r="B10" s="128"/>
      <c r="C10" s="129"/>
      <c r="D10" s="130"/>
      <c r="E10" s="122" t="s">
        <v>66</v>
      </c>
      <c r="F10" s="123"/>
      <c r="G10" s="123"/>
      <c r="H10" s="123"/>
      <c r="I10" s="124"/>
      <c r="J10" s="116"/>
      <c r="K10" s="117"/>
      <c r="L10" s="117"/>
      <c r="M10" s="117"/>
      <c r="N10" s="117"/>
      <c r="O10" s="117"/>
      <c r="P10" s="118"/>
      <c r="Q10" s="99"/>
      <c r="R10" s="99"/>
      <c r="S10" s="99"/>
      <c r="T10" s="99"/>
      <c r="U10" s="99"/>
      <c r="V10" s="99"/>
    </row>
    <row r="11" spans="1:22" ht="15.75" customHeight="1" thickBot="1" x14ac:dyDescent="0.3">
      <c r="A11" s="115"/>
      <c r="B11" s="131"/>
      <c r="C11" s="132"/>
      <c r="D11" s="133"/>
      <c r="E11" s="125"/>
      <c r="F11" s="126"/>
      <c r="G11" s="126"/>
      <c r="H11" s="126"/>
      <c r="I11" s="127"/>
      <c r="J11" s="119"/>
      <c r="K11" s="120"/>
      <c r="L11" s="120"/>
      <c r="M11" s="120"/>
      <c r="N11" s="120"/>
      <c r="O11" s="120"/>
      <c r="P11" s="121"/>
      <c r="Q11" s="99"/>
      <c r="R11" s="99"/>
      <c r="S11" s="99"/>
      <c r="T11" s="99"/>
      <c r="U11" s="99"/>
      <c r="V11" s="99"/>
    </row>
    <row r="12" spans="1:22" ht="21" customHeight="1" thickBot="1" x14ac:dyDescent="0.3">
      <c r="A12" s="1" t="s">
        <v>67</v>
      </c>
      <c r="B12" s="146"/>
      <c r="C12" s="147"/>
      <c r="D12" s="148"/>
      <c r="E12" s="122" t="s">
        <v>68</v>
      </c>
      <c r="F12" s="123"/>
      <c r="G12" s="123"/>
      <c r="H12" s="123"/>
      <c r="I12" s="124"/>
      <c r="J12" s="137"/>
      <c r="K12" s="138"/>
      <c r="L12" s="138"/>
      <c r="M12" s="138"/>
      <c r="N12" s="138"/>
      <c r="O12" s="138"/>
      <c r="P12" s="139"/>
      <c r="Q12" s="99"/>
      <c r="R12" s="99"/>
      <c r="S12" s="99"/>
      <c r="T12" s="99"/>
      <c r="U12" s="99"/>
      <c r="V12" s="99"/>
    </row>
    <row r="13" spans="1:22" ht="19.5" customHeight="1" thickBot="1" x14ac:dyDescent="0.3">
      <c r="A13" s="1" t="s">
        <v>69</v>
      </c>
      <c r="B13" s="140"/>
      <c r="C13" s="141"/>
      <c r="D13" s="142"/>
      <c r="E13" s="134" t="s">
        <v>70</v>
      </c>
      <c r="F13" s="135"/>
      <c r="G13" s="135"/>
      <c r="H13" s="135"/>
      <c r="I13" s="136"/>
      <c r="J13" s="137"/>
      <c r="K13" s="138"/>
      <c r="L13" s="138"/>
      <c r="M13" s="138"/>
      <c r="N13" s="138"/>
      <c r="O13" s="138"/>
      <c r="P13" s="139"/>
      <c r="Q13" s="99"/>
      <c r="R13" s="99"/>
      <c r="S13" s="99"/>
      <c r="T13" s="99"/>
      <c r="U13" s="99"/>
      <c r="V13" s="99"/>
    </row>
    <row r="14" spans="1:22" ht="15" customHeight="1" x14ac:dyDescent="0.25">
      <c r="A14" s="274" t="s">
        <v>71</v>
      </c>
      <c r="B14" s="353"/>
      <c r="C14" s="354"/>
      <c r="D14" s="355"/>
      <c r="E14" s="122" t="s">
        <v>72</v>
      </c>
      <c r="F14" s="123"/>
      <c r="G14" s="124"/>
      <c r="H14" s="253"/>
      <c r="I14" s="253"/>
      <c r="J14" s="254"/>
      <c r="K14" s="277" t="s">
        <v>73</v>
      </c>
      <c r="L14" s="278"/>
      <c r="M14" s="264"/>
      <c r="N14" s="255"/>
      <c r="O14" s="255"/>
      <c r="P14" s="265"/>
      <c r="Q14" s="99"/>
      <c r="R14" s="99"/>
      <c r="S14" s="99"/>
      <c r="T14" s="99"/>
      <c r="U14" s="99"/>
      <c r="V14" s="99"/>
    </row>
    <row r="15" spans="1:22" ht="15" customHeight="1" x14ac:dyDescent="0.25">
      <c r="A15" s="275"/>
      <c r="B15" s="356"/>
      <c r="C15" s="328"/>
      <c r="D15" s="329"/>
      <c r="E15" s="261"/>
      <c r="F15" s="278"/>
      <c r="G15" s="262"/>
      <c r="H15" s="255"/>
      <c r="I15" s="255"/>
      <c r="J15" s="256"/>
      <c r="K15" s="277"/>
      <c r="L15" s="279"/>
      <c r="M15" s="264"/>
      <c r="N15" s="255"/>
      <c r="O15" s="255"/>
      <c r="P15" s="265"/>
      <c r="Q15" s="99"/>
      <c r="R15" s="99"/>
      <c r="S15" s="99"/>
      <c r="T15" s="99"/>
      <c r="U15" s="99"/>
      <c r="V15" s="99"/>
    </row>
    <row r="16" spans="1:22" ht="15.75" customHeight="1" thickBot="1" x14ac:dyDescent="0.3">
      <c r="A16" s="276"/>
      <c r="B16" s="119"/>
      <c r="C16" s="120"/>
      <c r="D16" s="121"/>
      <c r="E16" s="125"/>
      <c r="F16" s="126"/>
      <c r="G16" s="127"/>
      <c r="H16" s="257"/>
      <c r="I16" s="257"/>
      <c r="J16" s="258"/>
      <c r="K16" s="280"/>
      <c r="L16" s="126"/>
      <c r="M16" s="266"/>
      <c r="N16" s="257"/>
      <c r="O16" s="257"/>
      <c r="P16" s="260"/>
      <c r="Q16" s="99"/>
      <c r="R16" s="99"/>
      <c r="S16" s="99"/>
      <c r="T16" s="99"/>
      <c r="U16" s="99"/>
      <c r="V16" s="99"/>
    </row>
    <row r="17" spans="1:22" ht="15" customHeight="1" x14ac:dyDescent="0.25">
      <c r="A17" s="122" t="s">
        <v>74</v>
      </c>
      <c r="B17" s="357"/>
      <c r="C17" s="358"/>
      <c r="D17" s="359"/>
      <c r="E17" s="122" t="s">
        <v>75</v>
      </c>
      <c r="F17" s="123"/>
      <c r="G17" s="124"/>
      <c r="H17" s="253"/>
      <c r="I17" s="253"/>
      <c r="J17" s="259"/>
      <c r="K17" s="122" t="s">
        <v>77</v>
      </c>
      <c r="L17" s="124"/>
      <c r="M17" s="263"/>
      <c r="N17" s="253"/>
      <c r="O17" s="253"/>
      <c r="P17" s="259"/>
      <c r="Q17" s="99"/>
      <c r="R17" s="99"/>
      <c r="S17" s="99"/>
      <c r="T17" s="99"/>
      <c r="U17" s="99"/>
      <c r="V17" s="99"/>
    </row>
    <row r="18" spans="1:22" ht="15.75" customHeight="1" thickBot="1" x14ac:dyDescent="0.3">
      <c r="A18" s="125"/>
      <c r="B18" s="360"/>
      <c r="C18" s="361"/>
      <c r="D18" s="362"/>
      <c r="E18" s="125"/>
      <c r="F18" s="126"/>
      <c r="G18" s="127"/>
      <c r="H18" s="257"/>
      <c r="I18" s="257"/>
      <c r="J18" s="260"/>
      <c r="K18" s="261"/>
      <c r="L18" s="262"/>
      <c r="M18" s="264"/>
      <c r="N18" s="255"/>
      <c r="O18" s="255"/>
      <c r="P18" s="265"/>
      <c r="Q18" s="99"/>
      <c r="R18" s="99"/>
      <c r="S18" s="99"/>
      <c r="T18" s="99"/>
      <c r="U18" s="99"/>
      <c r="V18" s="99"/>
    </row>
    <row r="19" spans="1:22" ht="15" customHeight="1" x14ac:dyDescent="0.25">
      <c r="A19" s="261" t="s">
        <v>1</v>
      </c>
      <c r="B19" s="357"/>
      <c r="C19" s="358"/>
      <c r="D19" s="359"/>
      <c r="E19" s="122" t="s">
        <v>76</v>
      </c>
      <c r="F19" s="123"/>
      <c r="G19" s="124"/>
      <c r="H19" s="253"/>
      <c r="I19" s="253"/>
      <c r="J19" s="259"/>
      <c r="K19" s="261"/>
      <c r="L19" s="262"/>
      <c r="M19" s="264"/>
      <c r="N19" s="255"/>
      <c r="O19" s="255"/>
      <c r="P19" s="265"/>
      <c r="Q19" s="99"/>
      <c r="R19" s="99"/>
      <c r="S19" s="99"/>
      <c r="T19" s="99"/>
      <c r="U19" s="99"/>
      <c r="V19" s="99"/>
    </row>
    <row r="20" spans="1:22" ht="15.75" customHeight="1" thickBot="1" x14ac:dyDescent="0.3">
      <c r="A20" s="125"/>
      <c r="B20" s="360"/>
      <c r="C20" s="361"/>
      <c r="D20" s="362"/>
      <c r="E20" s="125"/>
      <c r="F20" s="126"/>
      <c r="G20" s="127"/>
      <c r="H20" s="257"/>
      <c r="I20" s="257"/>
      <c r="J20" s="260"/>
      <c r="K20" s="125"/>
      <c r="L20" s="127"/>
      <c r="M20" s="266"/>
      <c r="N20" s="257"/>
      <c r="O20" s="257"/>
      <c r="P20" s="260"/>
      <c r="Q20" s="99"/>
      <c r="R20" s="99"/>
      <c r="S20" s="99"/>
      <c r="T20" s="99"/>
      <c r="U20" s="99"/>
      <c r="V20" s="99"/>
    </row>
    <row r="21" spans="1:22" ht="16.5" thickBot="1" x14ac:dyDescent="0.3">
      <c r="A21" s="196" t="s">
        <v>78</v>
      </c>
      <c r="B21" s="197"/>
      <c r="C21" s="197"/>
      <c r="D21" s="197"/>
      <c r="E21" s="197"/>
      <c r="F21" s="197"/>
      <c r="G21" s="197"/>
      <c r="H21" s="197"/>
      <c r="I21" s="197"/>
      <c r="J21" s="197"/>
      <c r="K21" s="197"/>
      <c r="L21" s="197"/>
      <c r="M21" s="197"/>
      <c r="N21" s="197"/>
      <c r="O21" s="197"/>
      <c r="P21" s="198"/>
      <c r="Q21" s="99"/>
      <c r="R21" s="99"/>
      <c r="S21" s="99"/>
      <c r="T21" s="99"/>
      <c r="U21" s="99"/>
      <c r="V21" s="99"/>
    </row>
    <row r="22" spans="1:22" ht="48.75" customHeight="1" thickBot="1" x14ac:dyDescent="0.3">
      <c r="A22" s="269" t="s">
        <v>79</v>
      </c>
      <c r="B22" s="269"/>
      <c r="C22" s="269"/>
      <c r="D22" s="167"/>
      <c r="E22" s="251"/>
      <c r="F22" s="251"/>
      <c r="G22" s="168"/>
      <c r="H22" s="271" t="s">
        <v>80</v>
      </c>
      <c r="I22" s="272"/>
      <c r="J22" s="272"/>
      <c r="K22" s="272"/>
      <c r="L22" s="272"/>
      <c r="M22" s="272"/>
      <c r="N22" s="272"/>
      <c r="O22" s="272"/>
      <c r="P22" s="273"/>
      <c r="Q22" s="99"/>
      <c r="R22" s="99"/>
      <c r="S22" s="99"/>
      <c r="T22" s="99"/>
      <c r="U22" s="99"/>
      <c r="V22" s="99"/>
    </row>
    <row r="23" spans="1:22" ht="33" customHeight="1" thickBot="1" x14ac:dyDescent="0.3">
      <c r="A23" s="269" t="s">
        <v>81</v>
      </c>
      <c r="B23" s="269"/>
      <c r="C23" s="269"/>
      <c r="D23" s="252"/>
      <c r="E23" s="251"/>
      <c r="F23" s="251"/>
      <c r="G23" s="168"/>
      <c r="H23" s="222" t="s">
        <v>2</v>
      </c>
      <c r="I23" s="223"/>
      <c r="J23" s="228"/>
      <c r="K23" s="229"/>
      <c r="L23" s="229"/>
      <c r="M23" s="229"/>
      <c r="N23" s="229"/>
      <c r="O23" s="229"/>
      <c r="P23" s="230"/>
      <c r="Q23" s="99"/>
      <c r="R23" s="99"/>
      <c r="S23" s="99"/>
      <c r="T23" s="99"/>
      <c r="U23" s="99"/>
      <c r="V23" s="99"/>
    </row>
    <row r="24" spans="1:22" ht="16.5" thickBot="1" x14ac:dyDescent="0.3">
      <c r="A24" s="269" t="s">
        <v>82</v>
      </c>
      <c r="B24" s="269"/>
      <c r="C24" s="269"/>
      <c r="D24" s="270"/>
      <c r="E24" s="270"/>
      <c r="F24" s="270"/>
      <c r="G24" s="270"/>
      <c r="H24" s="224" t="s">
        <v>3</v>
      </c>
      <c r="I24" s="225"/>
      <c r="J24" s="281"/>
      <c r="K24" s="282"/>
      <c r="L24" s="282"/>
      <c r="M24" s="282"/>
      <c r="N24" s="282"/>
      <c r="O24" s="282"/>
      <c r="P24" s="283"/>
      <c r="Q24" s="99"/>
      <c r="R24" s="99"/>
      <c r="S24" s="99"/>
      <c r="T24" s="99"/>
      <c r="U24" s="99"/>
      <c r="V24" s="99"/>
    </row>
    <row r="25" spans="1:22" ht="16.5" customHeight="1" thickBot="1" x14ac:dyDescent="0.3">
      <c r="A25" s="269"/>
      <c r="B25" s="269"/>
      <c r="C25" s="269"/>
      <c r="D25" s="270"/>
      <c r="E25" s="270"/>
      <c r="F25" s="270"/>
      <c r="G25" s="270"/>
      <c r="H25" s="226" t="s">
        <v>4</v>
      </c>
      <c r="I25" s="227"/>
      <c r="J25" s="281"/>
      <c r="K25" s="282"/>
      <c r="L25" s="282"/>
      <c r="M25" s="282"/>
      <c r="N25" s="282"/>
      <c r="O25" s="282"/>
      <c r="P25" s="283"/>
      <c r="Q25" s="99"/>
      <c r="R25" s="99"/>
      <c r="S25" s="99"/>
      <c r="T25" s="99"/>
      <c r="U25" s="99"/>
      <c r="V25" s="99"/>
    </row>
    <row r="26" spans="1:22" ht="16.5" thickBot="1" x14ac:dyDescent="0.3">
      <c r="A26" s="196" t="s">
        <v>83</v>
      </c>
      <c r="B26" s="197"/>
      <c r="C26" s="197"/>
      <c r="D26" s="197"/>
      <c r="E26" s="197"/>
      <c r="F26" s="197"/>
      <c r="G26" s="197"/>
      <c r="H26" s="197"/>
      <c r="I26" s="197"/>
      <c r="J26" s="197"/>
      <c r="K26" s="197"/>
      <c r="L26" s="197"/>
      <c r="M26" s="197"/>
      <c r="N26" s="197"/>
      <c r="O26" s="197"/>
      <c r="P26" s="198"/>
      <c r="Q26" s="99"/>
      <c r="R26" s="99"/>
      <c r="S26" s="99"/>
      <c r="T26" s="99"/>
      <c r="U26" s="99"/>
      <c r="V26" s="99"/>
    </row>
    <row r="27" spans="1:22" ht="16.5" customHeight="1" thickBot="1" x14ac:dyDescent="0.3">
      <c r="A27" s="267" t="s">
        <v>84</v>
      </c>
      <c r="B27" s="268"/>
      <c r="C27" s="268"/>
      <c r="D27" s="287"/>
      <c r="E27" s="288"/>
      <c r="F27" s="288"/>
      <c r="G27" s="288"/>
      <c r="H27" s="289"/>
      <c r="I27" s="271" t="s">
        <v>90</v>
      </c>
      <c r="J27" s="272"/>
      <c r="K27" s="272"/>
      <c r="L27" s="272"/>
      <c r="M27" s="272"/>
      <c r="N27" s="272"/>
      <c r="O27" s="272"/>
      <c r="P27" s="273"/>
      <c r="Q27" s="99"/>
      <c r="R27" s="99"/>
      <c r="S27" s="99"/>
      <c r="T27" s="99"/>
      <c r="U27" s="99"/>
      <c r="V27" s="99"/>
    </row>
    <row r="28" spans="1:22" ht="16.5" thickBot="1" x14ac:dyDescent="0.3">
      <c r="A28" s="134" t="s">
        <v>85</v>
      </c>
      <c r="B28" s="135"/>
      <c r="C28" s="135"/>
      <c r="D28" s="60" t="s">
        <v>86</v>
      </c>
      <c r="E28" s="281"/>
      <c r="F28" s="283"/>
      <c r="G28" s="61" t="s">
        <v>5</v>
      </c>
      <c r="H28" s="63"/>
      <c r="I28" s="271" t="s">
        <v>2</v>
      </c>
      <c r="J28" s="273"/>
      <c r="K28" s="137"/>
      <c r="L28" s="138"/>
      <c r="M28" s="138"/>
      <c r="N28" s="138"/>
      <c r="O28" s="138"/>
      <c r="P28" s="139"/>
      <c r="Q28" s="99"/>
      <c r="R28" s="99"/>
      <c r="S28" s="99"/>
      <c r="T28" s="99"/>
      <c r="U28" s="99"/>
      <c r="V28" s="99"/>
    </row>
    <row r="29" spans="1:22" ht="16.5" customHeight="1" thickBot="1" x14ac:dyDescent="0.3">
      <c r="A29" s="134" t="s">
        <v>87</v>
      </c>
      <c r="B29" s="135"/>
      <c r="C29" s="135"/>
      <c r="D29" s="228"/>
      <c r="E29" s="229"/>
      <c r="F29" s="229"/>
      <c r="G29" s="229"/>
      <c r="H29" s="230"/>
      <c r="I29" s="271" t="s">
        <v>3</v>
      </c>
      <c r="J29" s="273"/>
      <c r="K29" s="284"/>
      <c r="L29" s="285"/>
      <c r="M29" s="285"/>
      <c r="N29" s="285"/>
      <c r="O29" s="285"/>
      <c r="P29" s="286"/>
      <c r="Q29" s="99"/>
      <c r="R29" s="99"/>
      <c r="S29" s="99"/>
      <c r="T29" s="99"/>
      <c r="U29" s="99"/>
      <c r="V29" s="99"/>
    </row>
    <row r="30" spans="1:22" ht="16.5" customHeight="1" thickBot="1" x14ac:dyDescent="0.3">
      <c r="A30" s="134" t="s">
        <v>88</v>
      </c>
      <c r="B30" s="135"/>
      <c r="C30" s="135"/>
      <c r="D30" s="228"/>
      <c r="E30" s="229"/>
      <c r="F30" s="229"/>
      <c r="G30" s="229"/>
      <c r="H30" s="230"/>
      <c r="I30" s="271" t="s">
        <v>4</v>
      </c>
      <c r="J30" s="273"/>
      <c r="K30" s="137"/>
      <c r="L30" s="138"/>
      <c r="M30" s="138"/>
      <c r="N30" s="138"/>
      <c r="O30" s="138"/>
      <c r="P30" s="139"/>
      <c r="Q30" s="99"/>
      <c r="R30" s="99"/>
      <c r="S30" s="99"/>
      <c r="T30" s="99"/>
      <c r="U30" s="99"/>
      <c r="V30" s="99"/>
    </row>
    <row r="31" spans="1:22" ht="16.5" thickBot="1" x14ac:dyDescent="0.3">
      <c r="A31" s="292" t="s">
        <v>91</v>
      </c>
      <c r="B31" s="293"/>
      <c r="C31" s="293"/>
      <c r="D31" s="294"/>
      <c r="E31" s="294"/>
      <c r="F31" s="294"/>
      <c r="G31" s="294"/>
      <c r="H31" s="294"/>
      <c r="I31" s="295"/>
      <c r="J31" s="295"/>
      <c r="K31" s="295"/>
      <c r="L31" s="293"/>
      <c r="M31" s="293"/>
      <c r="N31" s="293"/>
      <c r="O31" s="295"/>
      <c r="P31" s="296"/>
      <c r="Q31" s="99"/>
      <c r="R31" s="99"/>
      <c r="S31" s="99"/>
      <c r="T31" s="99"/>
      <c r="U31" s="99"/>
      <c r="V31" s="99"/>
    </row>
    <row r="32" spans="1:22" ht="15" customHeight="1" x14ac:dyDescent="0.25">
      <c r="A32" s="155" t="s">
        <v>92</v>
      </c>
      <c r="B32" s="149" t="s">
        <v>93</v>
      </c>
      <c r="C32" s="152"/>
      <c r="D32" s="201" t="s">
        <v>94</v>
      </c>
      <c r="E32" s="203"/>
      <c r="F32" s="201" t="s">
        <v>391</v>
      </c>
      <c r="G32" s="203"/>
      <c r="H32" s="192" t="s">
        <v>95</v>
      </c>
      <c r="I32" s="297"/>
      <c r="J32" s="297"/>
      <c r="K32" s="193"/>
      <c r="L32" s="301" t="s">
        <v>96</v>
      </c>
      <c r="M32" s="302"/>
      <c r="N32" s="302"/>
      <c r="O32" s="201" t="s">
        <v>97</v>
      </c>
      <c r="P32" s="203"/>
      <c r="Q32" s="99"/>
      <c r="R32" s="99"/>
      <c r="S32" s="99"/>
      <c r="T32" s="99"/>
      <c r="U32" s="99"/>
      <c r="V32" s="99"/>
    </row>
    <row r="33" spans="1:22" ht="46.5" customHeight="1" thickBot="1" x14ac:dyDescent="0.3">
      <c r="A33" s="156"/>
      <c r="B33" s="151"/>
      <c r="C33" s="150"/>
      <c r="D33" s="171"/>
      <c r="E33" s="205"/>
      <c r="F33" s="171"/>
      <c r="G33" s="205"/>
      <c r="H33" s="189"/>
      <c r="I33" s="186"/>
      <c r="J33" s="186"/>
      <c r="K33" s="187"/>
      <c r="L33" s="188"/>
      <c r="M33" s="184"/>
      <c r="N33" s="184"/>
      <c r="O33" s="171"/>
      <c r="P33" s="205"/>
      <c r="Q33" s="99"/>
      <c r="R33" s="99"/>
      <c r="S33" s="99"/>
      <c r="T33" s="99"/>
      <c r="U33" s="99"/>
      <c r="V33" s="99"/>
    </row>
    <row r="34" spans="1:22" ht="15.75" thickBot="1" x14ac:dyDescent="0.3">
      <c r="A34" s="59"/>
      <c r="B34" s="153"/>
      <c r="C34" s="154"/>
      <c r="D34" s="290"/>
      <c r="E34" s="291"/>
      <c r="F34" s="290"/>
      <c r="G34" s="291"/>
      <c r="H34" s="298">
        <f>SUM(D34:F34)</f>
        <v>0</v>
      </c>
      <c r="I34" s="299"/>
      <c r="J34" s="299"/>
      <c r="K34" s="300"/>
      <c r="L34" s="308"/>
      <c r="M34" s="309"/>
      <c r="N34" s="310"/>
      <c r="O34" s="303"/>
      <c r="P34" s="304"/>
      <c r="Q34" s="99"/>
      <c r="R34" s="99"/>
      <c r="S34" s="99"/>
      <c r="T34" s="99"/>
      <c r="U34" s="99"/>
      <c r="V34" s="99"/>
    </row>
    <row r="35" spans="1:22" ht="15.75" thickBot="1" x14ac:dyDescent="0.3">
      <c r="A35" s="59"/>
      <c r="B35" s="153"/>
      <c r="C35" s="154"/>
      <c r="D35" s="161"/>
      <c r="E35" s="162"/>
      <c r="F35" s="161"/>
      <c r="G35" s="162"/>
      <c r="H35" s="298">
        <f t="shared" ref="H35:H43" si="0">SUM(D35:F35)</f>
        <v>0</v>
      </c>
      <c r="I35" s="299"/>
      <c r="J35" s="299"/>
      <c r="K35" s="300"/>
      <c r="L35" s="305"/>
      <c r="M35" s="306"/>
      <c r="N35" s="307"/>
      <c r="O35" s="311"/>
      <c r="P35" s="162"/>
      <c r="Q35" s="99"/>
      <c r="R35" s="99"/>
      <c r="S35" s="99"/>
      <c r="T35" s="99"/>
      <c r="U35" s="99"/>
      <c r="V35" s="99"/>
    </row>
    <row r="36" spans="1:22" ht="15.75" thickBot="1" x14ac:dyDescent="0.3">
      <c r="A36" s="59"/>
      <c r="B36" s="153"/>
      <c r="C36" s="154"/>
      <c r="D36" s="161"/>
      <c r="E36" s="162"/>
      <c r="F36" s="161"/>
      <c r="G36" s="162"/>
      <c r="H36" s="298">
        <f t="shared" si="0"/>
        <v>0</v>
      </c>
      <c r="I36" s="299"/>
      <c r="J36" s="299"/>
      <c r="K36" s="300"/>
      <c r="L36" s="305"/>
      <c r="M36" s="306"/>
      <c r="N36" s="307"/>
      <c r="O36" s="311"/>
      <c r="P36" s="162"/>
      <c r="Q36" s="99"/>
      <c r="R36" s="99"/>
      <c r="S36" s="99"/>
      <c r="T36" s="99"/>
      <c r="U36" s="99"/>
      <c r="V36" s="99"/>
    </row>
    <row r="37" spans="1:22" ht="15.75" thickBot="1" x14ac:dyDescent="0.3">
      <c r="A37" s="59"/>
      <c r="B37" s="157"/>
      <c r="C37" s="158"/>
      <c r="D37" s="161"/>
      <c r="E37" s="162"/>
      <c r="F37" s="161"/>
      <c r="G37" s="162"/>
      <c r="H37" s="298">
        <f t="shared" si="0"/>
        <v>0</v>
      </c>
      <c r="I37" s="299"/>
      <c r="J37" s="299"/>
      <c r="K37" s="300"/>
      <c r="L37" s="305"/>
      <c r="M37" s="306"/>
      <c r="N37" s="307"/>
      <c r="O37" s="311"/>
      <c r="P37" s="162"/>
      <c r="Q37" s="99"/>
      <c r="R37" s="99"/>
      <c r="S37" s="99"/>
      <c r="T37" s="99"/>
      <c r="U37" s="99"/>
      <c r="V37" s="99"/>
    </row>
    <row r="38" spans="1:22" ht="15.75" thickBot="1" x14ac:dyDescent="0.3">
      <c r="A38" s="59"/>
      <c r="B38" s="159"/>
      <c r="C38" s="160"/>
      <c r="D38" s="161"/>
      <c r="E38" s="162"/>
      <c r="F38" s="161"/>
      <c r="G38" s="162"/>
      <c r="H38" s="298">
        <f t="shared" si="0"/>
        <v>0</v>
      </c>
      <c r="I38" s="299"/>
      <c r="J38" s="299"/>
      <c r="K38" s="300"/>
      <c r="L38" s="305"/>
      <c r="M38" s="306"/>
      <c r="N38" s="307"/>
      <c r="O38" s="311"/>
      <c r="P38" s="162"/>
      <c r="Q38" s="99"/>
      <c r="R38" s="99"/>
      <c r="S38" s="99"/>
      <c r="T38" s="99"/>
      <c r="U38" s="99"/>
      <c r="V38" s="99"/>
    </row>
    <row r="39" spans="1:22" ht="15.75" thickBot="1" x14ac:dyDescent="0.3">
      <c r="A39" s="59"/>
      <c r="B39" s="159"/>
      <c r="C39" s="160"/>
      <c r="D39" s="161"/>
      <c r="E39" s="162"/>
      <c r="F39" s="161"/>
      <c r="G39" s="162"/>
      <c r="H39" s="298">
        <f t="shared" si="0"/>
        <v>0</v>
      </c>
      <c r="I39" s="299"/>
      <c r="J39" s="299"/>
      <c r="K39" s="300"/>
      <c r="L39" s="305"/>
      <c r="M39" s="306"/>
      <c r="N39" s="307"/>
      <c r="O39" s="311"/>
      <c r="P39" s="162"/>
      <c r="Q39" s="99"/>
      <c r="R39" s="99"/>
      <c r="S39" s="99"/>
      <c r="T39" s="99"/>
      <c r="U39" s="99"/>
      <c r="V39" s="99"/>
    </row>
    <row r="40" spans="1:22" ht="15.75" thickBot="1" x14ac:dyDescent="0.3">
      <c r="A40" s="59"/>
      <c r="B40" s="159"/>
      <c r="C40" s="160"/>
      <c r="D40" s="161"/>
      <c r="E40" s="162"/>
      <c r="F40" s="161"/>
      <c r="G40" s="162"/>
      <c r="H40" s="298">
        <f t="shared" si="0"/>
        <v>0</v>
      </c>
      <c r="I40" s="299"/>
      <c r="J40" s="299"/>
      <c r="K40" s="300"/>
      <c r="L40" s="305"/>
      <c r="M40" s="306"/>
      <c r="N40" s="307"/>
      <c r="O40" s="311"/>
      <c r="P40" s="162"/>
      <c r="Q40" s="99"/>
      <c r="R40" s="99"/>
      <c r="S40" s="99"/>
      <c r="T40" s="99"/>
      <c r="U40" s="99"/>
      <c r="V40" s="99"/>
    </row>
    <row r="41" spans="1:22" ht="15.75" thickBot="1" x14ac:dyDescent="0.3">
      <c r="A41" s="59"/>
      <c r="B41" s="159"/>
      <c r="C41" s="160"/>
      <c r="D41" s="161"/>
      <c r="E41" s="162"/>
      <c r="F41" s="161"/>
      <c r="G41" s="162"/>
      <c r="H41" s="298">
        <f t="shared" si="0"/>
        <v>0</v>
      </c>
      <c r="I41" s="299"/>
      <c r="J41" s="299"/>
      <c r="K41" s="300"/>
      <c r="L41" s="305"/>
      <c r="M41" s="306"/>
      <c r="N41" s="307"/>
      <c r="O41" s="311"/>
      <c r="P41" s="162"/>
      <c r="Q41" s="99"/>
      <c r="R41" s="99"/>
      <c r="S41" s="99"/>
      <c r="T41" s="99"/>
      <c r="U41" s="99"/>
      <c r="V41" s="99"/>
    </row>
    <row r="42" spans="1:22" ht="15.75" thickBot="1" x14ac:dyDescent="0.3">
      <c r="A42" s="59"/>
      <c r="B42" s="159"/>
      <c r="C42" s="160"/>
      <c r="D42" s="161"/>
      <c r="E42" s="162"/>
      <c r="F42" s="161"/>
      <c r="G42" s="162"/>
      <c r="H42" s="298">
        <f t="shared" si="0"/>
        <v>0</v>
      </c>
      <c r="I42" s="299"/>
      <c r="J42" s="299"/>
      <c r="K42" s="300"/>
      <c r="L42" s="305"/>
      <c r="M42" s="306"/>
      <c r="N42" s="307"/>
      <c r="O42" s="311"/>
      <c r="P42" s="162"/>
      <c r="Q42" s="99"/>
      <c r="R42" s="99"/>
      <c r="S42" s="99"/>
      <c r="T42" s="99"/>
      <c r="U42" s="99"/>
      <c r="V42" s="99"/>
    </row>
    <row r="43" spans="1:22" ht="15.75" thickBot="1" x14ac:dyDescent="0.3">
      <c r="A43" s="59"/>
      <c r="B43" s="165"/>
      <c r="C43" s="166"/>
      <c r="D43" s="163"/>
      <c r="E43" s="164"/>
      <c r="F43" s="163"/>
      <c r="G43" s="164"/>
      <c r="H43" s="298">
        <f t="shared" si="0"/>
        <v>0</v>
      </c>
      <c r="I43" s="299"/>
      <c r="J43" s="299"/>
      <c r="K43" s="300"/>
      <c r="L43" s="312"/>
      <c r="M43" s="313"/>
      <c r="N43" s="314"/>
      <c r="O43" s="315"/>
      <c r="P43" s="316"/>
      <c r="Q43" s="99"/>
      <c r="R43" s="99"/>
      <c r="S43" s="99"/>
      <c r="T43" s="99"/>
      <c r="U43" s="99"/>
      <c r="V43" s="99"/>
    </row>
    <row r="44" spans="1:22" ht="15" customHeight="1" x14ac:dyDescent="0.25">
      <c r="A44" s="149" t="s">
        <v>98</v>
      </c>
      <c r="B44" s="150"/>
      <c r="C44" s="150"/>
      <c r="D44" s="150"/>
      <c r="E44" s="201" t="s">
        <v>99</v>
      </c>
      <c r="F44" s="202"/>
      <c r="G44" s="203"/>
      <c r="H44" s="201" t="s">
        <v>100</v>
      </c>
      <c r="I44" s="202"/>
      <c r="J44" s="202"/>
      <c r="K44" s="202"/>
      <c r="L44" s="202"/>
      <c r="M44" s="202"/>
      <c r="N44" s="202"/>
      <c r="O44" s="202"/>
      <c r="P44" s="203"/>
      <c r="Q44" s="99"/>
      <c r="R44" s="99"/>
      <c r="S44" s="99"/>
      <c r="T44" s="99"/>
      <c r="U44" s="99"/>
      <c r="V44" s="99"/>
    </row>
    <row r="45" spans="1:22" ht="33" customHeight="1" thickBot="1" x14ac:dyDescent="0.3">
      <c r="A45" s="151"/>
      <c r="B45" s="150"/>
      <c r="C45" s="150"/>
      <c r="D45" s="150"/>
      <c r="E45" s="171"/>
      <c r="F45" s="204"/>
      <c r="G45" s="205"/>
      <c r="H45" s="171"/>
      <c r="I45" s="204"/>
      <c r="J45" s="204"/>
      <c r="K45" s="204"/>
      <c r="L45" s="204"/>
      <c r="M45" s="204"/>
      <c r="N45" s="204"/>
      <c r="O45" s="204"/>
      <c r="P45" s="205"/>
      <c r="Q45" s="99"/>
      <c r="R45" s="99"/>
      <c r="S45" s="99"/>
      <c r="T45" s="99"/>
      <c r="U45" s="99"/>
      <c r="V45" s="99"/>
    </row>
    <row r="46" spans="1:22" ht="15.75" thickBot="1" x14ac:dyDescent="0.3">
      <c r="A46" s="146"/>
      <c r="B46" s="147"/>
      <c r="C46" s="147"/>
      <c r="D46" s="148"/>
      <c r="E46" s="143"/>
      <c r="F46" s="144"/>
      <c r="G46" s="145"/>
      <c r="H46" s="181"/>
      <c r="I46" s="182"/>
      <c r="J46" s="182"/>
      <c r="K46" s="182"/>
      <c r="L46" s="182"/>
      <c r="M46" s="182"/>
      <c r="N46" s="182"/>
      <c r="O46" s="182"/>
      <c r="P46" s="183"/>
      <c r="Q46" s="99"/>
      <c r="R46" s="99"/>
      <c r="S46" s="99"/>
      <c r="T46" s="99"/>
      <c r="U46" s="99"/>
      <c r="V46" s="99"/>
    </row>
    <row r="47" spans="1:22" ht="15.75" thickBot="1" x14ac:dyDescent="0.3">
      <c r="A47" s="140"/>
      <c r="B47" s="141"/>
      <c r="C47" s="141"/>
      <c r="D47" s="142"/>
      <c r="E47" s="143"/>
      <c r="F47" s="144"/>
      <c r="G47" s="145"/>
      <c r="H47" s="181"/>
      <c r="I47" s="182"/>
      <c r="J47" s="182"/>
      <c r="K47" s="182"/>
      <c r="L47" s="182"/>
      <c r="M47" s="182"/>
      <c r="N47" s="182"/>
      <c r="O47" s="182"/>
      <c r="P47" s="183"/>
      <c r="Q47" s="99"/>
      <c r="R47" s="99"/>
      <c r="S47" s="99"/>
      <c r="T47" s="99"/>
      <c r="U47" s="99"/>
      <c r="V47" s="99"/>
    </row>
    <row r="48" spans="1:22" ht="15.75" thickBot="1" x14ac:dyDescent="0.3">
      <c r="A48" s="140"/>
      <c r="B48" s="141"/>
      <c r="C48" s="141"/>
      <c r="D48" s="142"/>
      <c r="E48" s="143"/>
      <c r="F48" s="144"/>
      <c r="G48" s="145"/>
      <c r="H48" s="181"/>
      <c r="I48" s="182"/>
      <c r="J48" s="182"/>
      <c r="K48" s="182"/>
      <c r="L48" s="182"/>
      <c r="M48" s="182"/>
      <c r="N48" s="182"/>
      <c r="O48" s="182"/>
      <c r="P48" s="183"/>
      <c r="Q48" s="99"/>
      <c r="R48" s="99"/>
      <c r="S48" s="99"/>
      <c r="T48" s="99"/>
      <c r="U48" s="99"/>
      <c r="V48" s="99"/>
    </row>
    <row r="49" spans="1:24" ht="15.75" thickBot="1" x14ac:dyDescent="0.3">
      <c r="A49" s="140"/>
      <c r="B49" s="141"/>
      <c r="C49" s="141"/>
      <c r="D49" s="142"/>
      <c r="E49" s="143"/>
      <c r="F49" s="144"/>
      <c r="G49" s="145"/>
      <c r="H49" s="181"/>
      <c r="I49" s="182"/>
      <c r="J49" s="182"/>
      <c r="K49" s="182"/>
      <c r="L49" s="182"/>
      <c r="M49" s="182"/>
      <c r="N49" s="182"/>
      <c r="O49" s="182"/>
      <c r="P49" s="183"/>
      <c r="Q49" s="99"/>
      <c r="R49" s="99"/>
      <c r="S49" s="99"/>
      <c r="T49" s="99"/>
      <c r="U49" s="99"/>
      <c r="V49" s="99"/>
    </row>
    <row r="50" spans="1:24" ht="15.75" thickBot="1" x14ac:dyDescent="0.3">
      <c r="A50" s="140"/>
      <c r="B50" s="141"/>
      <c r="C50" s="141"/>
      <c r="D50" s="142"/>
      <c r="E50" s="143"/>
      <c r="F50" s="144"/>
      <c r="G50" s="145"/>
      <c r="H50" s="181"/>
      <c r="I50" s="182"/>
      <c r="J50" s="182"/>
      <c r="K50" s="182"/>
      <c r="L50" s="182"/>
      <c r="M50" s="182"/>
      <c r="N50" s="182"/>
      <c r="O50" s="182"/>
      <c r="P50" s="183"/>
      <c r="Q50" s="99"/>
      <c r="R50" s="99"/>
      <c r="S50" s="99"/>
      <c r="T50" s="99"/>
      <c r="U50" s="99"/>
      <c r="V50" s="99"/>
    </row>
    <row r="51" spans="1:24" ht="15.75" thickBot="1" x14ac:dyDescent="0.3">
      <c r="A51" s="140"/>
      <c r="B51" s="141"/>
      <c r="C51" s="141"/>
      <c r="D51" s="142"/>
      <c r="E51" s="143"/>
      <c r="F51" s="144"/>
      <c r="G51" s="145"/>
      <c r="H51" s="181"/>
      <c r="I51" s="182"/>
      <c r="J51" s="182"/>
      <c r="K51" s="182"/>
      <c r="L51" s="182"/>
      <c r="M51" s="182"/>
      <c r="N51" s="182"/>
      <c r="O51" s="182"/>
      <c r="P51" s="183"/>
      <c r="Q51" s="99"/>
      <c r="R51" s="99"/>
      <c r="S51" s="99"/>
      <c r="T51" s="99"/>
      <c r="U51" s="99"/>
      <c r="V51" s="99"/>
    </row>
    <row r="52" spans="1:24" ht="15.75" thickBot="1" x14ac:dyDescent="0.3">
      <c r="A52" s="140"/>
      <c r="B52" s="141"/>
      <c r="C52" s="141"/>
      <c r="D52" s="142"/>
      <c r="E52" s="143"/>
      <c r="F52" s="144"/>
      <c r="G52" s="145"/>
      <c r="H52" s="181"/>
      <c r="I52" s="182"/>
      <c r="J52" s="182"/>
      <c r="K52" s="182"/>
      <c r="L52" s="182"/>
      <c r="M52" s="182"/>
      <c r="N52" s="182"/>
      <c r="O52" s="182"/>
      <c r="P52" s="183"/>
      <c r="Q52" s="99"/>
      <c r="R52" s="99"/>
      <c r="S52" s="99"/>
      <c r="T52" s="99"/>
      <c r="U52" s="99"/>
      <c r="V52" s="99"/>
    </row>
    <row r="53" spans="1:24" ht="15.75" thickBot="1" x14ac:dyDescent="0.3">
      <c r="A53" s="140"/>
      <c r="B53" s="141"/>
      <c r="C53" s="141"/>
      <c r="D53" s="142"/>
      <c r="E53" s="143"/>
      <c r="F53" s="144"/>
      <c r="G53" s="145"/>
      <c r="H53" s="181"/>
      <c r="I53" s="182"/>
      <c r="J53" s="182"/>
      <c r="K53" s="182"/>
      <c r="L53" s="182"/>
      <c r="M53" s="182"/>
      <c r="N53" s="182"/>
      <c r="O53" s="182"/>
      <c r="P53" s="183"/>
      <c r="Q53" s="99"/>
      <c r="R53" s="99"/>
      <c r="S53" s="99"/>
      <c r="T53" s="99"/>
      <c r="U53" s="99"/>
      <c r="V53" s="99"/>
    </row>
    <row r="54" spans="1:24" ht="15.75" thickBot="1" x14ac:dyDescent="0.3">
      <c r="A54" s="140"/>
      <c r="B54" s="141"/>
      <c r="C54" s="141"/>
      <c r="D54" s="142"/>
      <c r="E54" s="143"/>
      <c r="F54" s="144"/>
      <c r="G54" s="145"/>
      <c r="H54" s="181"/>
      <c r="I54" s="182"/>
      <c r="J54" s="182"/>
      <c r="K54" s="182"/>
      <c r="L54" s="182"/>
      <c r="M54" s="182"/>
      <c r="N54" s="182"/>
      <c r="O54" s="182"/>
      <c r="P54" s="183"/>
      <c r="Q54" s="99"/>
      <c r="R54" s="99"/>
      <c r="S54" s="99"/>
      <c r="T54" s="99"/>
      <c r="U54" s="99"/>
      <c r="V54" s="99"/>
    </row>
    <row r="55" spans="1:24" ht="15.75" thickBot="1" x14ac:dyDescent="0.3">
      <c r="A55" s="140"/>
      <c r="B55" s="141"/>
      <c r="C55" s="141"/>
      <c r="D55" s="142"/>
      <c r="E55" s="143"/>
      <c r="F55" s="144"/>
      <c r="G55" s="145"/>
      <c r="H55" s="181"/>
      <c r="I55" s="182"/>
      <c r="J55" s="182"/>
      <c r="K55" s="182"/>
      <c r="L55" s="182"/>
      <c r="M55" s="182"/>
      <c r="N55" s="182"/>
      <c r="O55" s="182"/>
      <c r="P55" s="183"/>
      <c r="Q55" s="99"/>
      <c r="R55" s="99"/>
      <c r="S55" s="99"/>
      <c r="T55" s="99"/>
      <c r="U55" s="99"/>
      <c r="V55" s="99"/>
    </row>
    <row r="56" spans="1:24" ht="15.75" thickBot="1" x14ac:dyDescent="0.3">
      <c r="A56" s="140"/>
      <c r="B56" s="141"/>
      <c r="C56" s="141"/>
      <c r="D56" s="142"/>
      <c r="E56" s="143"/>
      <c r="F56" s="144"/>
      <c r="G56" s="145"/>
      <c r="H56" s="181"/>
      <c r="I56" s="182"/>
      <c r="J56" s="182"/>
      <c r="K56" s="182"/>
      <c r="L56" s="182"/>
      <c r="M56" s="182"/>
      <c r="N56" s="182"/>
      <c r="O56" s="182"/>
      <c r="P56" s="183"/>
      <c r="Q56" s="99"/>
      <c r="R56" s="99"/>
      <c r="S56" s="99"/>
      <c r="T56" s="99"/>
      <c r="U56" s="99"/>
      <c r="V56" s="99"/>
    </row>
    <row r="57" spans="1:24" ht="15.75" thickBot="1" x14ac:dyDescent="0.3">
      <c r="A57" s="140"/>
      <c r="B57" s="141"/>
      <c r="C57" s="141"/>
      <c r="D57" s="142"/>
      <c r="E57" s="143"/>
      <c r="F57" s="144"/>
      <c r="G57" s="145"/>
      <c r="H57" s="181"/>
      <c r="I57" s="182"/>
      <c r="J57" s="182"/>
      <c r="K57" s="182"/>
      <c r="L57" s="182"/>
      <c r="M57" s="182"/>
      <c r="N57" s="182"/>
      <c r="O57" s="182"/>
      <c r="P57" s="183"/>
      <c r="Q57" s="99"/>
      <c r="R57" s="99"/>
      <c r="S57" s="99"/>
      <c r="T57" s="99"/>
      <c r="U57" s="99"/>
      <c r="V57" s="99"/>
    </row>
    <row r="58" spans="1:24" ht="15.75" thickBot="1" x14ac:dyDescent="0.3">
      <c r="A58" s="140"/>
      <c r="B58" s="141"/>
      <c r="C58" s="141"/>
      <c r="D58" s="142"/>
      <c r="E58" s="143"/>
      <c r="F58" s="144"/>
      <c r="G58" s="145"/>
      <c r="H58" s="181"/>
      <c r="I58" s="182"/>
      <c r="J58" s="182"/>
      <c r="K58" s="182"/>
      <c r="L58" s="182"/>
      <c r="M58" s="182"/>
      <c r="N58" s="182"/>
      <c r="O58" s="182"/>
      <c r="P58" s="183"/>
      <c r="Q58" s="99"/>
      <c r="R58" s="99"/>
      <c r="S58" s="99"/>
      <c r="T58" s="99"/>
      <c r="U58" s="99"/>
      <c r="V58" s="99"/>
    </row>
    <row r="59" spans="1:24" ht="15.75" thickBot="1" x14ac:dyDescent="0.3">
      <c r="A59" s="175"/>
      <c r="B59" s="176"/>
      <c r="C59" s="176"/>
      <c r="D59" s="177"/>
      <c r="E59" s="178"/>
      <c r="F59" s="179"/>
      <c r="G59" s="180"/>
      <c r="H59" s="181"/>
      <c r="I59" s="182"/>
      <c r="J59" s="182"/>
      <c r="K59" s="182"/>
      <c r="L59" s="182"/>
      <c r="M59" s="182"/>
      <c r="N59" s="182"/>
      <c r="O59" s="182"/>
      <c r="P59" s="183"/>
      <c r="Q59" s="99"/>
      <c r="R59" s="99"/>
      <c r="S59" s="99"/>
      <c r="T59" s="99"/>
      <c r="U59" s="99"/>
      <c r="V59" s="99"/>
    </row>
    <row r="60" spans="1:24" ht="16.5" thickBot="1" x14ac:dyDescent="0.3">
      <c r="A60" s="196" t="s">
        <v>101</v>
      </c>
      <c r="B60" s="197"/>
      <c r="C60" s="197"/>
      <c r="D60" s="197"/>
      <c r="E60" s="197"/>
      <c r="F60" s="197"/>
      <c r="G60" s="197"/>
      <c r="H60" s="197"/>
      <c r="I60" s="197"/>
      <c r="J60" s="197"/>
      <c r="K60" s="197"/>
      <c r="L60" s="197"/>
      <c r="M60" s="197"/>
      <c r="N60" s="197"/>
      <c r="O60" s="197"/>
      <c r="P60" s="198"/>
      <c r="Q60" s="99"/>
      <c r="R60" s="99"/>
      <c r="S60" s="99"/>
      <c r="T60" s="99"/>
      <c r="U60" s="99"/>
      <c r="V60" s="99"/>
    </row>
    <row r="61" spans="1:24" ht="33" customHeight="1" x14ac:dyDescent="0.25">
      <c r="A61" s="172" t="s">
        <v>102</v>
      </c>
      <c r="B61" s="151" t="s">
        <v>103</v>
      </c>
      <c r="C61" s="172" t="s">
        <v>146</v>
      </c>
      <c r="D61" s="174" t="s">
        <v>118</v>
      </c>
      <c r="E61" s="188" t="s">
        <v>145</v>
      </c>
      <c r="F61" s="213"/>
      <c r="G61" s="184" t="s">
        <v>147</v>
      </c>
      <c r="H61" s="185"/>
      <c r="I61" s="184" t="s">
        <v>148</v>
      </c>
      <c r="J61" s="188" t="s">
        <v>105</v>
      </c>
      <c r="K61" s="185"/>
      <c r="L61" s="199" t="s">
        <v>149</v>
      </c>
      <c r="M61" s="188" t="s">
        <v>106</v>
      </c>
      <c r="N61" s="185"/>
      <c r="O61" s="192" t="s">
        <v>107</v>
      </c>
      <c r="P61" s="193"/>
      <c r="Q61" s="100"/>
      <c r="R61" s="100"/>
      <c r="S61" s="100"/>
      <c r="T61" s="100"/>
      <c r="U61" s="100"/>
      <c r="V61" s="100"/>
      <c r="W61" s="72"/>
      <c r="X61" s="72"/>
    </row>
    <row r="62" spans="1:24" ht="33" customHeight="1" thickBot="1" x14ac:dyDescent="0.3">
      <c r="A62" s="173"/>
      <c r="B62" s="171"/>
      <c r="C62" s="173"/>
      <c r="D62" s="173"/>
      <c r="E62" s="214"/>
      <c r="F62" s="215"/>
      <c r="G62" s="186"/>
      <c r="H62" s="187"/>
      <c r="I62" s="186"/>
      <c r="J62" s="189"/>
      <c r="K62" s="187"/>
      <c r="L62" s="200"/>
      <c r="M62" s="189"/>
      <c r="N62" s="187"/>
      <c r="O62" s="189"/>
      <c r="P62" s="187"/>
      <c r="Q62" s="100"/>
      <c r="R62" s="100"/>
      <c r="S62" s="100"/>
      <c r="T62" s="100"/>
      <c r="U62" s="100"/>
      <c r="V62" s="100"/>
      <c r="W62" s="72"/>
      <c r="X62" s="72"/>
    </row>
    <row r="63" spans="1:24" ht="15.75" thickBot="1" x14ac:dyDescent="0.3">
      <c r="A63" s="58"/>
      <c r="B63" s="53"/>
      <c r="C63" s="53"/>
      <c r="D63" s="54"/>
      <c r="E63" s="167"/>
      <c r="F63" s="168"/>
      <c r="G63" s="169"/>
      <c r="H63" s="170"/>
      <c r="I63" s="52">
        <f>(M63*G63)</f>
        <v>0</v>
      </c>
      <c r="J63" s="190">
        <f>((B63*C63)+(B63*C63*D63))</f>
        <v>0</v>
      </c>
      <c r="K63" s="191"/>
      <c r="L63" s="55">
        <v>0.95</v>
      </c>
      <c r="M63" s="190">
        <f>(J63*L63)</f>
        <v>0</v>
      </c>
      <c r="N63" s="191"/>
      <c r="O63" s="194"/>
      <c r="P63" s="195"/>
      <c r="Q63" s="101"/>
      <c r="R63" s="101"/>
      <c r="S63" s="102"/>
      <c r="T63" s="102"/>
      <c r="U63" s="65"/>
      <c r="V63" s="69"/>
      <c r="W63" s="66"/>
      <c r="X63" s="67"/>
    </row>
    <row r="64" spans="1:24" ht="15.75" thickBot="1" x14ac:dyDescent="0.3">
      <c r="A64" s="58"/>
      <c r="B64" s="53"/>
      <c r="C64" s="53"/>
      <c r="D64" s="56"/>
      <c r="E64" s="167"/>
      <c r="F64" s="168"/>
      <c r="G64" s="169"/>
      <c r="H64" s="170"/>
      <c r="I64" s="52">
        <f t="shared" ref="I64:I68" si="1">(M64*G64)</f>
        <v>0</v>
      </c>
      <c r="J64" s="190">
        <f t="shared" ref="J64:J68" si="2">((B64*C64)+(B64*C64*D64))</f>
        <v>0</v>
      </c>
      <c r="K64" s="191"/>
      <c r="L64" s="55">
        <v>0.95</v>
      </c>
      <c r="M64" s="190">
        <f t="shared" ref="M64:M68" si="3">(J64*L64)</f>
        <v>0</v>
      </c>
      <c r="N64" s="191"/>
      <c r="O64" s="194"/>
      <c r="P64" s="195"/>
      <c r="Q64" s="101"/>
      <c r="R64" s="101"/>
      <c r="S64" s="102"/>
      <c r="T64" s="102"/>
      <c r="U64" s="99"/>
      <c r="V64" s="69"/>
      <c r="W64" s="66"/>
      <c r="X64" s="68"/>
    </row>
    <row r="65" spans="1:25" ht="15.75" thickBot="1" x14ac:dyDescent="0.3">
      <c r="A65" s="58"/>
      <c r="B65" s="53"/>
      <c r="C65" s="53"/>
      <c r="D65" s="56"/>
      <c r="E65" s="167"/>
      <c r="F65" s="168"/>
      <c r="G65" s="169"/>
      <c r="H65" s="170"/>
      <c r="I65" s="52">
        <f t="shared" si="1"/>
        <v>0</v>
      </c>
      <c r="J65" s="190">
        <f t="shared" si="2"/>
        <v>0</v>
      </c>
      <c r="K65" s="191"/>
      <c r="L65" s="55">
        <v>0.95</v>
      </c>
      <c r="M65" s="190">
        <f t="shared" si="3"/>
        <v>0</v>
      </c>
      <c r="N65" s="191"/>
      <c r="O65" s="194"/>
      <c r="P65" s="195"/>
      <c r="Q65" s="101"/>
      <c r="R65" s="101"/>
      <c r="S65" s="102"/>
      <c r="T65" s="102"/>
      <c r="U65" s="99"/>
      <c r="V65" s="69"/>
      <c r="W65" s="66"/>
      <c r="X65" s="68"/>
    </row>
    <row r="66" spans="1:25" ht="15.75" thickBot="1" x14ac:dyDescent="0.3">
      <c r="A66" s="58"/>
      <c r="B66" s="53"/>
      <c r="C66" s="53"/>
      <c r="D66" s="56"/>
      <c r="E66" s="167"/>
      <c r="F66" s="168"/>
      <c r="G66" s="169"/>
      <c r="H66" s="170"/>
      <c r="I66" s="52">
        <f t="shared" si="1"/>
        <v>0</v>
      </c>
      <c r="J66" s="190">
        <f t="shared" si="2"/>
        <v>0</v>
      </c>
      <c r="K66" s="191"/>
      <c r="L66" s="55">
        <v>0.95</v>
      </c>
      <c r="M66" s="190">
        <f t="shared" si="3"/>
        <v>0</v>
      </c>
      <c r="N66" s="191"/>
      <c r="O66" s="194"/>
      <c r="P66" s="195"/>
      <c r="Q66" s="101"/>
      <c r="R66" s="101"/>
      <c r="S66" s="102"/>
      <c r="T66" s="102"/>
      <c r="U66" s="99"/>
      <c r="V66" s="69"/>
      <c r="W66" s="66"/>
      <c r="X66" s="68"/>
    </row>
    <row r="67" spans="1:25" ht="15.75" thickBot="1" x14ac:dyDescent="0.3">
      <c r="A67" s="58"/>
      <c r="B67" s="53"/>
      <c r="C67" s="53"/>
      <c r="D67" s="56"/>
      <c r="E67" s="167"/>
      <c r="F67" s="168"/>
      <c r="G67" s="169"/>
      <c r="H67" s="170"/>
      <c r="I67" s="52">
        <f t="shared" si="1"/>
        <v>0</v>
      </c>
      <c r="J67" s="190">
        <f t="shared" si="2"/>
        <v>0</v>
      </c>
      <c r="K67" s="191"/>
      <c r="L67" s="55">
        <v>0.95</v>
      </c>
      <c r="M67" s="190">
        <f t="shared" si="3"/>
        <v>0</v>
      </c>
      <c r="N67" s="191"/>
      <c r="O67" s="194"/>
      <c r="P67" s="195"/>
      <c r="Q67" s="101"/>
      <c r="R67" s="101"/>
      <c r="S67" s="102"/>
      <c r="T67" s="102"/>
      <c r="U67" s="65"/>
      <c r="V67" s="69"/>
      <c r="W67" s="66"/>
      <c r="X67" s="68"/>
    </row>
    <row r="68" spans="1:25" ht="15.75" thickBot="1" x14ac:dyDescent="0.3">
      <c r="A68" s="58"/>
      <c r="B68" s="57"/>
      <c r="C68" s="57"/>
      <c r="D68" s="64"/>
      <c r="E68" s="167"/>
      <c r="F68" s="168"/>
      <c r="G68" s="169"/>
      <c r="H68" s="170"/>
      <c r="I68" s="52">
        <f t="shared" si="1"/>
        <v>0</v>
      </c>
      <c r="J68" s="190">
        <f t="shared" si="2"/>
        <v>0</v>
      </c>
      <c r="K68" s="191"/>
      <c r="L68" s="77">
        <v>0.95</v>
      </c>
      <c r="M68" s="190">
        <f t="shared" si="3"/>
        <v>0</v>
      </c>
      <c r="N68" s="191"/>
      <c r="O68" s="194"/>
      <c r="P68" s="195"/>
      <c r="Q68" s="101"/>
      <c r="R68" s="101"/>
      <c r="S68" s="102"/>
      <c r="T68" s="102"/>
      <c r="U68" s="65"/>
      <c r="V68" s="69"/>
      <c r="W68" s="66"/>
      <c r="X68" s="68"/>
    </row>
    <row r="69" spans="1:25" ht="33" customHeight="1" x14ac:dyDescent="0.25">
      <c r="A69" s="174" t="s">
        <v>108</v>
      </c>
      <c r="B69" s="151" t="s">
        <v>103</v>
      </c>
      <c r="C69" s="172" t="s">
        <v>146</v>
      </c>
      <c r="D69" s="174" t="s">
        <v>118</v>
      </c>
      <c r="E69" s="188" t="s">
        <v>145</v>
      </c>
      <c r="F69" s="185"/>
      <c r="G69" s="184" t="s">
        <v>147</v>
      </c>
      <c r="H69" s="185"/>
      <c r="I69" s="209" t="s">
        <v>148</v>
      </c>
      <c r="J69" s="192" t="s">
        <v>109</v>
      </c>
      <c r="K69" s="297"/>
      <c r="L69" s="193"/>
      <c r="M69" s="201" t="s">
        <v>110</v>
      </c>
      <c r="N69" s="202"/>
      <c r="O69" s="202"/>
      <c r="P69" s="203"/>
      <c r="Q69" s="100"/>
      <c r="R69" s="100"/>
      <c r="S69" s="100"/>
      <c r="T69" s="100"/>
      <c r="U69" s="100"/>
      <c r="V69" s="100"/>
      <c r="W69" s="72"/>
      <c r="X69" s="72"/>
      <c r="Y69" s="72"/>
    </row>
    <row r="70" spans="1:25" ht="33" customHeight="1" thickBot="1" x14ac:dyDescent="0.3">
      <c r="A70" s="173"/>
      <c r="B70" s="171"/>
      <c r="C70" s="173"/>
      <c r="D70" s="173"/>
      <c r="E70" s="189"/>
      <c r="F70" s="187"/>
      <c r="G70" s="186"/>
      <c r="H70" s="187"/>
      <c r="I70" s="200"/>
      <c r="J70" s="189"/>
      <c r="K70" s="186"/>
      <c r="L70" s="187"/>
      <c r="M70" s="171"/>
      <c r="N70" s="204"/>
      <c r="O70" s="204"/>
      <c r="P70" s="205"/>
      <c r="Q70" s="100"/>
      <c r="R70" s="100"/>
      <c r="S70" s="100"/>
      <c r="T70" s="100"/>
      <c r="U70" s="100"/>
      <c r="V70" s="100"/>
      <c r="W70" s="72"/>
      <c r="X70" s="72"/>
      <c r="Y70" s="72"/>
    </row>
    <row r="71" spans="1:25" ht="15.75" thickBot="1" x14ac:dyDescent="0.3">
      <c r="A71" s="58"/>
      <c r="B71" s="57"/>
      <c r="C71" s="73"/>
      <c r="D71" s="64"/>
      <c r="E71" s="167"/>
      <c r="F71" s="168"/>
      <c r="G71" s="169"/>
      <c r="H71" s="170"/>
      <c r="I71" s="97">
        <f>(J71*G71)</f>
        <v>0</v>
      </c>
      <c r="J71" s="210">
        <f>(B71*C71)+(B71*C71*D71)</f>
        <v>0</v>
      </c>
      <c r="K71" s="211"/>
      <c r="L71" s="212"/>
      <c r="M71" s="206"/>
      <c r="N71" s="207"/>
      <c r="O71" s="207"/>
      <c r="P71" s="208"/>
      <c r="Q71" s="101"/>
      <c r="R71" s="101"/>
      <c r="S71" s="101"/>
      <c r="T71" s="102"/>
      <c r="U71" s="102"/>
      <c r="V71" s="69"/>
      <c r="W71" s="70"/>
      <c r="X71" s="70"/>
      <c r="Y71" s="71"/>
    </row>
    <row r="72" spans="1:25" ht="15.75" thickBot="1" x14ac:dyDescent="0.3">
      <c r="A72" s="58"/>
      <c r="B72" s="57"/>
      <c r="C72" s="73"/>
      <c r="D72" s="64"/>
      <c r="E72" s="167"/>
      <c r="F72" s="168"/>
      <c r="G72" s="169"/>
      <c r="H72" s="170"/>
      <c r="I72" s="97">
        <f t="shared" ref="I72:I76" si="4">(J72*G72)</f>
        <v>0</v>
      </c>
      <c r="J72" s="210">
        <f t="shared" ref="J72:J76" si="5">(B72*C72)+(B72*C72*D72)</f>
        <v>0</v>
      </c>
      <c r="K72" s="211"/>
      <c r="L72" s="212"/>
      <c r="M72" s="206"/>
      <c r="N72" s="207"/>
      <c r="O72" s="207"/>
      <c r="P72" s="208"/>
      <c r="Q72" s="101"/>
      <c r="R72" s="101"/>
      <c r="S72" s="101"/>
      <c r="T72" s="102"/>
      <c r="U72" s="102"/>
      <c r="V72" s="69"/>
      <c r="W72" s="70"/>
      <c r="X72" s="70"/>
      <c r="Y72" s="71"/>
    </row>
    <row r="73" spans="1:25" ht="15.75" thickBot="1" x14ac:dyDescent="0.3">
      <c r="A73" s="51"/>
      <c r="B73" s="57"/>
      <c r="C73" s="73"/>
      <c r="D73" s="64"/>
      <c r="E73" s="167"/>
      <c r="F73" s="168"/>
      <c r="G73" s="169"/>
      <c r="H73" s="170"/>
      <c r="I73" s="97">
        <f t="shared" si="4"/>
        <v>0</v>
      </c>
      <c r="J73" s="210">
        <f t="shared" si="5"/>
        <v>0</v>
      </c>
      <c r="K73" s="211"/>
      <c r="L73" s="212"/>
      <c r="M73" s="206"/>
      <c r="N73" s="207"/>
      <c r="O73" s="207"/>
      <c r="P73" s="208"/>
      <c r="Q73" s="101"/>
      <c r="R73" s="101"/>
      <c r="S73" s="101"/>
      <c r="T73" s="102"/>
      <c r="U73" s="102"/>
      <c r="V73" s="69"/>
      <c r="W73" s="70"/>
      <c r="X73" s="70"/>
      <c r="Y73" s="71"/>
    </row>
    <row r="74" spans="1:25" ht="15.75" thickBot="1" x14ac:dyDescent="0.3">
      <c r="A74" s="58"/>
      <c r="B74" s="57"/>
      <c r="C74" s="73"/>
      <c r="D74" s="64"/>
      <c r="E74" s="167"/>
      <c r="F74" s="168"/>
      <c r="G74" s="169"/>
      <c r="H74" s="170"/>
      <c r="I74" s="97">
        <f t="shared" si="4"/>
        <v>0</v>
      </c>
      <c r="J74" s="210">
        <f t="shared" si="5"/>
        <v>0</v>
      </c>
      <c r="K74" s="211"/>
      <c r="L74" s="212"/>
      <c r="M74" s="206"/>
      <c r="N74" s="207"/>
      <c r="O74" s="207"/>
      <c r="P74" s="208"/>
      <c r="Q74" s="101"/>
      <c r="R74" s="101"/>
      <c r="S74" s="101"/>
      <c r="T74" s="102"/>
      <c r="U74" s="102"/>
      <c r="V74" s="69"/>
      <c r="W74" s="70"/>
      <c r="X74" s="70"/>
      <c r="Y74" s="71"/>
    </row>
    <row r="75" spans="1:25" ht="15.75" thickBot="1" x14ac:dyDescent="0.3">
      <c r="A75" s="58"/>
      <c r="B75" s="57"/>
      <c r="C75" s="73"/>
      <c r="D75" s="64"/>
      <c r="E75" s="167"/>
      <c r="F75" s="168"/>
      <c r="G75" s="169"/>
      <c r="H75" s="170"/>
      <c r="I75" s="97">
        <f t="shared" si="4"/>
        <v>0</v>
      </c>
      <c r="J75" s="210">
        <f t="shared" si="5"/>
        <v>0</v>
      </c>
      <c r="K75" s="211"/>
      <c r="L75" s="212"/>
      <c r="M75" s="206"/>
      <c r="N75" s="207"/>
      <c r="O75" s="207"/>
      <c r="P75" s="208"/>
      <c r="Q75" s="101"/>
      <c r="R75" s="101"/>
      <c r="S75" s="101"/>
      <c r="T75" s="102"/>
      <c r="U75" s="102"/>
      <c r="V75" s="69"/>
      <c r="W75" s="70"/>
      <c r="X75" s="70"/>
      <c r="Y75" s="71"/>
    </row>
    <row r="76" spans="1:25" ht="15.75" thickBot="1" x14ac:dyDescent="0.3">
      <c r="A76" s="51"/>
      <c r="B76" s="57"/>
      <c r="C76" s="74"/>
      <c r="D76" s="64"/>
      <c r="E76" s="167"/>
      <c r="F76" s="168"/>
      <c r="G76" s="169"/>
      <c r="H76" s="170"/>
      <c r="I76" s="97">
        <f t="shared" si="4"/>
        <v>0</v>
      </c>
      <c r="J76" s="210">
        <f t="shared" si="5"/>
        <v>0</v>
      </c>
      <c r="K76" s="211"/>
      <c r="L76" s="212"/>
      <c r="M76" s="206"/>
      <c r="N76" s="207"/>
      <c r="O76" s="207"/>
      <c r="P76" s="208"/>
      <c r="Q76" s="101"/>
      <c r="R76" s="101"/>
      <c r="S76" s="101"/>
      <c r="T76" s="102"/>
      <c r="U76" s="102"/>
      <c r="V76" s="69"/>
      <c r="W76" s="70"/>
      <c r="X76" s="70"/>
      <c r="Y76" s="71"/>
    </row>
    <row r="77" spans="1:25" ht="33" customHeight="1" x14ac:dyDescent="0.25">
      <c r="A77" s="201" t="s">
        <v>111</v>
      </c>
      <c r="B77" s="151" t="s">
        <v>103</v>
      </c>
      <c r="C77" s="172" t="s">
        <v>146</v>
      </c>
      <c r="D77" s="174" t="s">
        <v>118</v>
      </c>
      <c r="E77" s="192" t="s">
        <v>145</v>
      </c>
      <c r="F77" s="350"/>
      <c r="G77" s="184" t="s">
        <v>147</v>
      </c>
      <c r="H77" s="185"/>
      <c r="I77" s="209" t="s">
        <v>148</v>
      </c>
      <c r="J77" s="192" t="s">
        <v>112</v>
      </c>
      <c r="K77" s="297"/>
      <c r="L77" s="193"/>
      <c r="M77" s="201" t="s">
        <v>113</v>
      </c>
      <c r="N77" s="202"/>
      <c r="O77" s="202"/>
      <c r="P77" s="203"/>
      <c r="Q77" s="100"/>
      <c r="R77" s="100"/>
      <c r="S77" s="100"/>
      <c r="T77" s="100"/>
      <c r="U77" s="100"/>
      <c r="V77" s="100"/>
      <c r="W77" s="72"/>
      <c r="X77" s="72"/>
      <c r="Y77" s="72"/>
    </row>
    <row r="78" spans="1:25" ht="33" customHeight="1" thickBot="1" x14ac:dyDescent="0.3">
      <c r="A78" s="171"/>
      <c r="B78" s="171"/>
      <c r="C78" s="173"/>
      <c r="D78" s="173"/>
      <c r="E78" s="214"/>
      <c r="F78" s="215"/>
      <c r="G78" s="186"/>
      <c r="H78" s="187"/>
      <c r="I78" s="200"/>
      <c r="J78" s="189"/>
      <c r="K78" s="186"/>
      <c r="L78" s="187"/>
      <c r="M78" s="171"/>
      <c r="N78" s="204"/>
      <c r="O78" s="204"/>
      <c r="P78" s="205"/>
      <c r="Q78" s="100"/>
      <c r="R78" s="100"/>
      <c r="S78" s="100"/>
      <c r="T78" s="100"/>
      <c r="U78" s="100"/>
      <c r="V78" s="100"/>
      <c r="W78" s="72"/>
      <c r="X78" s="72"/>
      <c r="Y78" s="72"/>
    </row>
    <row r="79" spans="1:25" ht="15.75" thickBot="1" x14ac:dyDescent="0.3">
      <c r="A79" s="58"/>
      <c r="B79" s="57"/>
      <c r="C79" s="73"/>
      <c r="D79" s="64"/>
      <c r="E79" s="167"/>
      <c r="F79" s="168"/>
      <c r="G79" s="169"/>
      <c r="H79" s="170"/>
      <c r="I79" s="97">
        <f>(J79*G79)</f>
        <v>0</v>
      </c>
      <c r="J79" s="210">
        <f>((B79*C79)+(B79*C79*D79))</f>
        <v>0</v>
      </c>
      <c r="K79" s="211"/>
      <c r="L79" s="212"/>
      <c r="M79" s="206"/>
      <c r="N79" s="207"/>
      <c r="O79" s="207"/>
      <c r="P79" s="208"/>
      <c r="Q79" s="103"/>
      <c r="R79" s="101"/>
      <c r="S79" s="101"/>
      <c r="T79" s="102"/>
      <c r="U79" s="102"/>
      <c r="V79" s="69"/>
      <c r="W79" s="70"/>
      <c r="X79" s="70"/>
      <c r="Y79" s="71"/>
    </row>
    <row r="80" spans="1:25" ht="15.75" thickBot="1" x14ac:dyDescent="0.3">
      <c r="A80" s="58"/>
      <c r="B80" s="57"/>
      <c r="C80" s="73"/>
      <c r="D80" s="64"/>
      <c r="E80" s="167"/>
      <c r="F80" s="168"/>
      <c r="G80" s="169"/>
      <c r="H80" s="170"/>
      <c r="I80" s="97">
        <f t="shared" ref="I80:I84" si="6">(J80*G80)</f>
        <v>0</v>
      </c>
      <c r="J80" s="210">
        <f t="shared" ref="J80:J84" si="7">((B80*C80)+(B80*C80*D80))</f>
        <v>0</v>
      </c>
      <c r="K80" s="211"/>
      <c r="L80" s="212"/>
      <c r="M80" s="206"/>
      <c r="N80" s="207"/>
      <c r="O80" s="207"/>
      <c r="P80" s="208"/>
      <c r="Q80" s="103"/>
      <c r="R80" s="101"/>
      <c r="S80" s="101"/>
      <c r="T80" s="102"/>
      <c r="U80" s="102"/>
      <c r="V80" s="69"/>
      <c r="W80" s="70"/>
      <c r="X80" s="70"/>
      <c r="Y80" s="71"/>
    </row>
    <row r="81" spans="1:25" ht="15.75" thickBot="1" x14ac:dyDescent="0.3">
      <c r="A81" s="58"/>
      <c r="B81" s="57"/>
      <c r="C81" s="73"/>
      <c r="D81" s="64"/>
      <c r="E81" s="167"/>
      <c r="F81" s="168"/>
      <c r="G81" s="169"/>
      <c r="H81" s="170"/>
      <c r="I81" s="97">
        <f t="shared" si="6"/>
        <v>0</v>
      </c>
      <c r="J81" s="210">
        <f t="shared" si="7"/>
        <v>0</v>
      </c>
      <c r="K81" s="211"/>
      <c r="L81" s="212"/>
      <c r="M81" s="206"/>
      <c r="N81" s="207"/>
      <c r="O81" s="207"/>
      <c r="P81" s="208"/>
      <c r="Q81" s="103"/>
      <c r="R81" s="101"/>
      <c r="S81" s="101"/>
      <c r="T81" s="102"/>
      <c r="U81" s="102"/>
      <c r="V81" s="69"/>
      <c r="W81" s="70"/>
      <c r="X81" s="70"/>
      <c r="Y81" s="71"/>
    </row>
    <row r="82" spans="1:25" ht="15.75" thickBot="1" x14ac:dyDescent="0.3">
      <c r="A82" s="58"/>
      <c r="B82" s="57"/>
      <c r="C82" s="73"/>
      <c r="D82" s="64"/>
      <c r="E82" s="167"/>
      <c r="F82" s="168"/>
      <c r="G82" s="169"/>
      <c r="H82" s="170"/>
      <c r="I82" s="97">
        <f t="shared" si="6"/>
        <v>0</v>
      </c>
      <c r="J82" s="210">
        <f t="shared" si="7"/>
        <v>0</v>
      </c>
      <c r="K82" s="211"/>
      <c r="L82" s="212"/>
      <c r="M82" s="206"/>
      <c r="N82" s="207"/>
      <c r="O82" s="207"/>
      <c r="P82" s="208"/>
      <c r="Q82" s="103"/>
      <c r="R82" s="101"/>
      <c r="S82" s="101"/>
      <c r="T82" s="102"/>
      <c r="U82" s="102"/>
      <c r="V82" s="69"/>
      <c r="W82" s="70"/>
      <c r="X82" s="70"/>
      <c r="Y82" s="71"/>
    </row>
    <row r="83" spans="1:25" ht="15.75" thickBot="1" x14ac:dyDescent="0.3">
      <c r="A83" s="58"/>
      <c r="B83" s="57"/>
      <c r="C83" s="73"/>
      <c r="D83" s="64"/>
      <c r="E83" s="167"/>
      <c r="F83" s="168"/>
      <c r="G83" s="169"/>
      <c r="H83" s="170"/>
      <c r="I83" s="97">
        <f t="shared" si="6"/>
        <v>0</v>
      </c>
      <c r="J83" s="210">
        <f t="shared" si="7"/>
        <v>0</v>
      </c>
      <c r="K83" s="211"/>
      <c r="L83" s="212"/>
      <c r="M83" s="206"/>
      <c r="N83" s="207"/>
      <c r="O83" s="207"/>
      <c r="P83" s="208"/>
      <c r="Q83" s="103"/>
      <c r="R83" s="101"/>
      <c r="S83" s="101"/>
      <c r="T83" s="102"/>
      <c r="U83" s="102"/>
      <c r="V83" s="69"/>
      <c r="W83" s="70"/>
      <c r="X83" s="70"/>
      <c r="Y83" s="71"/>
    </row>
    <row r="84" spans="1:25" ht="15.75" thickBot="1" x14ac:dyDescent="0.3">
      <c r="A84" s="58"/>
      <c r="B84" s="53"/>
      <c r="C84" s="75"/>
      <c r="D84" s="76"/>
      <c r="E84" s="116"/>
      <c r="F84" s="118"/>
      <c r="G84" s="249"/>
      <c r="H84" s="250"/>
      <c r="I84" s="97">
        <f t="shared" si="6"/>
        <v>0</v>
      </c>
      <c r="J84" s="210">
        <f t="shared" si="7"/>
        <v>0</v>
      </c>
      <c r="K84" s="211"/>
      <c r="L84" s="212"/>
      <c r="M84" s="206"/>
      <c r="N84" s="207"/>
      <c r="O84" s="207"/>
      <c r="P84" s="208"/>
      <c r="Q84" s="103"/>
      <c r="R84" s="101"/>
      <c r="S84" s="101"/>
      <c r="T84" s="102"/>
      <c r="U84" s="102"/>
      <c r="V84" s="69"/>
      <c r="W84" s="70"/>
      <c r="X84" s="70"/>
      <c r="Y84" s="71"/>
    </row>
    <row r="85" spans="1:25" ht="36.75" customHeight="1" thickBot="1" x14ac:dyDescent="0.3">
      <c r="A85" s="201" t="s">
        <v>114</v>
      </c>
      <c r="B85" s="202"/>
      <c r="C85" s="202"/>
      <c r="D85" s="202"/>
      <c r="E85" s="202"/>
      <c r="F85" s="202"/>
      <c r="G85" s="202"/>
      <c r="H85" s="202"/>
      <c r="I85" s="203"/>
      <c r="J85" s="240" t="s">
        <v>115</v>
      </c>
      <c r="K85" s="241"/>
      <c r="L85" s="242"/>
      <c r="M85" s="240" t="s">
        <v>116</v>
      </c>
      <c r="N85" s="241"/>
      <c r="O85" s="241"/>
      <c r="P85" s="242"/>
      <c r="Q85" s="99"/>
      <c r="R85" s="99"/>
      <c r="S85" s="99"/>
      <c r="T85" s="99"/>
      <c r="U85" s="99"/>
      <c r="V85" s="99"/>
    </row>
    <row r="86" spans="1:25" ht="16.5" customHeight="1" thickBot="1" x14ac:dyDescent="0.3">
      <c r="A86" s="171"/>
      <c r="B86" s="204"/>
      <c r="C86" s="204"/>
      <c r="D86" s="204"/>
      <c r="E86" s="204"/>
      <c r="F86" s="204"/>
      <c r="G86" s="204"/>
      <c r="H86" s="204"/>
      <c r="I86" s="205"/>
      <c r="J86" s="330">
        <f>SUM(M63:M68,J71:J76,J79:K84)</f>
        <v>0</v>
      </c>
      <c r="K86" s="331"/>
      <c r="L86" s="332"/>
      <c r="M86" s="243">
        <f>SUM(O63:O68,M71:M76,M79:M84)</f>
        <v>0</v>
      </c>
      <c r="N86" s="244"/>
      <c r="O86" s="244"/>
      <c r="P86" s="245"/>
      <c r="Q86" s="99"/>
      <c r="R86" s="99"/>
      <c r="S86" s="99"/>
      <c r="T86" s="99"/>
      <c r="U86" s="99"/>
      <c r="V86" s="99"/>
    </row>
    <row r="87" spans="1:25" ht="33" customHeight="1" x14ac:dyDescent="0.25">
      <c r="A87" s="201" t="s">
        <v>117</v>
      </c>
      <c r="B87" s="174" t="s">
        <v>103</v>
      </c>
      <c r="C87" s="174" t="s">
        <v>104</v>
      </c>
      <c r="D87" s="174" t="s">
        <v>118</v>
      </c>
      <c r="E87" s="192" t="s">
        <v>145</v>
      </c>
      <c r="F87" s="350"/>
      <c r="G87" s="184" t="s">
        <v>147</v>
      </c>
      <c r="H87" s="185"/>
      <c r="I87" s="209" t="s">
        <v>148</v>
      </c>
      <c r="J87" s="192" t="s">
        <v>119</v>
      </c>
      <c r="K87" s="297"/>
      <c r="L87" s="193"/>
      <c r="M87" s="202" t="s">
        <v>120</v>
      </c>
      <c r="N87" s="202"/>
      <c r="O87" s="202"/>
      <c r="P87" s="203"/>
      <c r="Q87" s="99"/>
      <c r="R87" s="100"/>
      <c r="S87" s="100"/>
      <c r="T87" s="100"/>
      <c r="U87" s="100"/>
      <c r="V87" s="100"/>
      <c r="W87" s="72"/>
      <c r="X87" s="72"/>
      <c r="Y87" s="72"/>
    </row>
    <row r="88" spans="1:25" ht="33" customHeight="1" thickBot="1" x14ac:dyDescent="0.3">
      <c r="A88" s="171"/>
      <c r="B88" s="173"/>
      <c r="C88" s="173"/>
      <c r="D88" s="173"/>
      <c r="E88" s="214"/>
      <c r="F88" s="215"/>
      <c r="G88" s="186"/>
      <c r="H88" s="187"/>
      <c r="I88" s="200"/>
      <c r="J88" s="189"/>
      <c r="K88" s="186"/>
      <c r="L88" s="187"/>
      <c r="M88" s="204"/>
      <c r="N88" s="204"/>
      <c r="O88" s="204"/>
      <c r="P88" s="205"/>
      <c r="Q88" s="99"/>
      <c r="R88" s="100"/>
      <c r="S88" s="100"/>
      <c r="T88" s="100"/>
      <c r="U88" s="100"/>
      <c r="V88" s="100"/>
      <c r="W88" s="72"/>
      <c r="X88" s="72"/>
      <c r="Y88" s="72"/>
    </row>
    <row r="89" spans="1:25" ht="15.75" thickBot="1" x14ac:dyDescent="0.3">
      <c r="A89" s="58"/>
      <c r="B89" s="57"/>
      <c r="C89" s="73"/>
      <c r="D89" s="64"/>
      <c r="E89" s="167"/>
      <c r="F89" s="168"/>
      <c r="G89" s="169"/>
      <c r="H89" s="170"/>
      <c r="I89" s="97">
        <f>(J89*G89)</f>
        <v>0</v>
      </c>
      <c r="J89" s="210">
        <f>((B89*C89)+(B89*C89*D89))</f>
        <v>0</v>
      </c>
      <c r="K89" s="211"/>
      <c r="L89" s="212"/>
      <c r="M89" s="206"/>
      <c r="N89" s="207"/>
      <c r="O89" s="207"/>
      <c r="P89" s="208"/>
      <c r="Q89" s="99"/>
      <c r="R89" s="101"/>
      <c r="S89" s="101"/>
      <c r="T89" s="102"/>
      <c r="U89" s="102"/>
      <c r="V89" s="69"/>
      <c r="W89" s="70"/>
      <c r="X89" s="70"/>
      <c r="Y89" s="71"/>
    </row>
    <row r="90" spans="1:25" ht="15.75" thickBot="1" x14ac:dyDescent="0.3">
      <c r="A90" s="58"/>
      <c r="B90" s="57"/>
      <c r="C90" s="73"/>
      <c r="D90" s="64"/>
      <c r="E90" s="167"/>
      <c r="F90" s="168"/>
      <c r="G90" s="169"/>
      <c r="H90" s="170"/>
      <c r="I90" s="97">
        <f t="shared" ref="I90:I94" si="8">(J90*G90)</f>
        <v>0</v>
      </c>
      <c r="J90" s="210">
        <f t="shared" ref="J90:J94" si="9">((B90*C90)+(B90*C90*D90))</f>
        <v>0</v>
      </c>
      <c r="K90" s="211"/>
      <c r="L90" s="212"/>
      <c r="M90" s="206"/>
      <c r="N90" s="207"/>
      <c r="O90" s="207"/>
      <c r="P90" s="208"/>
      <c r="Q90" s="99"/>
      <c r="R90" s="101"/>
      <c r="S90" s="101"/>
      <c r="T90" s="102"/>
      <c r="U90" s="102"/>
      <c r="V90" s="69"/>
      <c r="W90" s="70"/>
      <c r="X90" s="70"/>
      <c r="Y90" s="71"/>
    </row>
    <row r="91" spans="1:25" ht="15.75" thickBot="1" x14ac:dyDescent="0.3">
      <c r="A91" s="58"/>
      <c r="B91" s="57"/>
      <c r="C91" s="73"/>
      <c r="D91" s="64"/>
      <c r="E91" s="167"/>
      <c r="F91" s="168"/>
      <c r="G91" s="169"/>
      <c r="H91" s="170"/>
      <c r="I91" s="97">
        <f t="shared" si="8"/>
        <v>0</v>
      </c>
      <c r="J91" s="210">
        <f t="shared" si="9"/>
        <v>0</v>
      </c>
      <c r="K91" s="211"/>
      <c r="L91" s="212"/>
      <c r="M91" s="206"/>
      <c r="N91" s="207"/>
      <c r="O91" s="207"/>
      <c r="P91" s="208"/>
      <c r="Q91" s="99"/>
      <c r="R91" s="101"/>
      <c r="S91" s="101"/>
      <c r="T91" s="102"/>
      <c r="U91" s="102"/>
      <c r="V91" s="69"/>
      <c r="W91" s="70"/>
      <c r="X91" s="70"/>
      <c r="Y91" s="71"/>
    </row>
    <row r="92" spans="1:25" ht="15.75" thickBot="1" x14ac:dyDescent="0.3">
      <c r="A92" s="58"/>
      <c r="B92" s="57"/>
      <c r="C92" s="73"/>
      <c r="D92" s="64"/>
      <c r="E92" s="167"/>
      <c r="F92" s="168"/>
      <c r="G92" s="169"/>
      <c r="H92" s="170"/>
      <c r="I92" s="97">
        <f t="shared" si="8"/>
        <v>0</v>
      </c>
      <c r="J92" s="210">
        <f t="shared" si="9"/>
        <v>0</v>
      </c>
      <c r="K92" s="211"/>
      <c r="L92" s="212"/>
      <c r="M92" s="206"/>
      <c r="N92" s="207"/>
      <c r="O92" s="207"/>
      <c r="P92" s="208"/>
      <c r="Q92" s="99"/>
      <c r="R92" s="101"/>
      <c r="S92" s="101"/>
      <c r="T92" s="102"/>
      <c r="U92" s="102"/>
      <c r="V92" s="69"/>
      <c r="W92" s="70"/>
      <c r="X92" s="70"/>
      <c r="Y92" s="71"/>
    </row>
    <row r="93" spans="1:25" ht="15.75" thickBot="1" x14ac:dyDescent="0.3">
      <c r="A93" s="58"/>
      <c r="B93" s="57"/>
      <c r="C93" s="73"/>
      <c r="D93" s="64"/>
      <c r="E93" s="167"/>
      <c r="F93" s="168"/>
      <c r="G93" s="169"/>
      <c r="H93" s="170"/>
      <c r="I93" s="97">
        <f t="shared" si="8"/>
        <v>0</v>
      </c>
      <c r="J93" s="210">
        <f t="shared" si="9"/>
        <v>0</v>
      </c>
      <c r="K93" s="211"/>
      <c r="L93" s="212"/>
      <c r="M93" s="206"/>
      <c r="N93" s="207"/>
      <c r="O93" s="207"/>
      <c r="P93" s="208"/>
      <c r="Q93" s="99"/>
      <c r="R93" s="101"/>
      <c r="S93" s="101"/>
      <c r="T93" s="102"/>
      <c r="U93" s="102"/>
      <c r="V93" s="69"/>
      <c r="W93" s="70"/>
      <c r="X93" s="70"/>
      <c r="Y93" s="71"/>
    </row>
    <row r="94" spans="1:25" ht="15.75" thickBot="1" x14ac:dyDescent="0.3">
      <c r="A94" s="58"/>
      <c r="B94" s="57"/>
      <c r="C94" s="74"/>
      <c r="D94" s="64"/>
      <c r="E94" s="116"/>
      <c r="F94" s="118"/>
      <c r="G94" s="249"/>
      <c r="H94" s="250"/>
      <c r="I94" s="97">
        <f t="shared" si="8"/>
        <v>0</v>
      </c>
      <c r="J94" s="210">
        <f t="shared" si="9"/>
        <v>0</v>
      </c>
      <c r="K94" s="211"/>
      <c r="L94" s="212"/>
      <c r="M94" s="206"/>
      <c r="N94" s="207"/>
      <c r="O94" s="207"/>
      <c r="P94" s="208"/>
      <c r="Q94" s="99"/>
      <c r="R94" s="101"/>
      <c r="S94" s="101"/>
      <c r="T94" s="102"/>
      <c r="U94" s="102"/>
      <c r="V94" s="69"/>
      <c r="W94" s="70"/>
      <c r="X94" s="70"/>
      <c r="Y94" s="71"/>
    </row>
    <row r="95" spans="1:25" ht="16.5" customHeight="1" x14ac:dyDescent="0.25">
      <c r="A95" s="122" t="s">
        <v>121</v>
      </c>
      <c r="B95" s="123"/>
      <c r="C95" s="123"/>
      <c r="D95" s="123"/>
      <c r="E95" s="123"/>
      <c r="F95" s="123"/>
      <c r="G95" s="123"/>
      <c r="H95" s="123"/>
      <c r="I95" s="124"/>
      <c r="J95" s="192" t="s">
        <v>119</v>
      </c>
      <c r="K95" s="297"/>
      <c r="L95" s="193"/>
      <c r="M95" s="192" t="s">
        <v>120</v>
      </c>
      <c r="N95" s="297"/>
      <c r="O95" s="297"/>
      <c r="P95" s="193"/>
      <c r="Q95" s="99"/>
      <c r="R95" s="99"/>
      <c r="S95" s="99"/>
      <c r="T95" s="99"/>
      <c r="U95" s="99"/>
      <c r="V95" s="99"/>
    </row>
    <row r="96" spans="1:25" ht="16.5" customHeight="1" thickBot="1" x14ac:dyDescent="0.3">
      <c r="A96" s="261"/>
      <c r="B96" s="278"/>
      <c r="C96" s="278"/>
      <c r="D96" s="278"/>
      <c r="E96" s="278"/>
      <c r="F96" s="278"/>
      <c r="G96" s="278"/>
      <c r="H96" s="278"/>
      <c r="I96" s="262"/>
      <c r="J96" s="189"/>
      <c r="K96" s="186"/>
      <c r="L96" s="187"/>
      <c r="M96" s="189"/>
      <c r="N96" s="186"/>
      <c r="O96" s="186"/>
      <c r="P96" s="187"/>
      <c r="Q96" s="99"/>
      <c r="R96" s="99"/>
      <c r="S96" s="99"/>
      <c r="T96" s="99"/>
      <c r="U96" s="99"/>
      <c r="V96" s="99"/>
    </row>
    <row r="97" spans="1:22" ht="16.5" customHeight="1" thickBot="1" x14ac:dyDescent="0.3">
      <c r="A97" s="261"/>
      <c r="B97" s="278"/>
      <c r="C97" s="278"/>
      <c r="D97" s="278"/>
      <c r="E97" s="278"/>
      <c r="F97" s="278"/>
      <c r="G97" s="278"/>
      <c r="H97" s="278"/>
      <c r="I97" s="262"/>
      <c r="J97" s="330">
        <f>SUM(J89:K94)</f>
        <v>0</v>
      </c>
      <c r="K97" s="331"/>
      <c r="L97" s="332"/>
      <c r="M97" s="243">
        <f>SUM(M89:M94)</f>
        <v>0</v>
      </c>
      <c r="N97" s="244"/>
      <c r="O97" s="244"/>
      <c r="P97" s="245"/>
      <c r="Q97" s="99"/>
      <c r="R97" s="99"/>
      <c r="S97" s="99"/>
      <c r="T97" s="99"/>
      <c r="U97" s="99"/>
      <c r="V97" s="99"/>
    </row>
    <row r="98" spans="1:22" ht="16.5" customHeight="1" x14ac:dyDescent="0.25">
      <c r="A98" s="122" t="s">
        <v>122</v>
      </c>
      <c r="B98" s="123"/>
      <c r="C98" s="123"/>
      <c r="D98" s="123"/>
      <c r="E98" s="123"/>
      <c r="F98" s="123"/>
      <c r="G98" s="123"/>
      <c r="H98" s="123"/>
      <c r="I98" s="124"/>
      <c r="J98" s="192" t="s">
        <v>123</v>
      </c>
      <c r="K98" s="297"/>
      <c r="L98" s="193"/>
      <c r="M98" s="192" t="s">
        <v>124</v>
      </c>
      <c r="N98" s="297"/>
      <c r="O98" s="297"/>
      <c r="P98" s="193"/>
      <c r="Q98" s="99"/>
      <c r="R98" s="99"/>
      <c r="S98" s="99"/>
      <c r="T98" s="99"/>
      <c r="U98" s="99"/>
      <c r="V98" s="99"/>
    </row>
    <row r="99" spans="1:22" ht="16.5" customHeight="1" thickBot="1" x14ac:dyDescent="0.3">
      <c r="A99" s="261"/>
      <c r="B99" s="278"/>
      <c r="C99" s="278"/>
      <c r="D99" s="278"/>
      <c r="E99" s="278"/>
      <c r="F99" s="278"/>
      <c r="G99" s="278"/>
      <c r="H99" s="278"/>
      <c r="I99" s="262"/>
      <c r="J99" s="189"/>
      <c r="K99" s="186"/>
      <c r="L99" s="187"/>
      <c r="M99" s="189"/>
      <c r="N99" s="186"/>
      <c r="O99" s="186"/>
      <c r="P99" s="187"/>
      <c r="Q99" s="99"/>
      <c r="R99" s="99"/>
      <c r="S99" s="99"/>
      <c r="T99" s="99"/>
      <c r="U99" s="99"/>
      <c r="V99" s="99"/>
    </row>
    <row r="100" spans="1:22" ht="16.5" customHeight="1" thickBot="1" x14ac:dyDescent="0.3">
      <c r="A100" s="261"/>
      <c r="B100" s="278"/>
      <c r="C100" s="278"/>
      <c r="D100" s="278"/>
      <c r="E100" s="278"/>
      <c r="F100" s="278"/>
      <c r="G100" s="278"/>
      <c r="H100" s="278"/>
      <c r="I100" s="262"/>
      <c r="J100" s="330">
        <f>SUM(F34:F43)</f>
        <v>0</v>
      </c>
      <c r="K100" s="331"/>
      <c r="L100" s="332"/>
      <c r="M100" s="243">
        <f>SUM(L34:L43)</f>
        <v>0</v>
      </c>
      <c r="N100" s="244"/>
      <c r="O100" s="244"/>
      <c r="P100" s="245"/>
      <c r="Q100" s="99"/>
      <c r="R100" s="99"/>
      <c r="S100" s="99"/>
      <c r="T100" s="99"/>
      <c r="U100" s="99"/>
      <c r="V100" s="99"/>
    </row>
    <row r="101" spans="1:22" ht="16.5" customHeight="1" thickBot="1" x14ac:dyDescent="0.3">
      <c r="A101" s="246"/>
      <c r="B101" s="247"/>
      <c r="C101" s="247"/>
      <c r="D101" s="247"/>
      <c r="E101" s="247"/>
      <c r="F101" s="247"/>
      <c r="G101" s="247"/>
      <c r="H101" s="247"/>
      <c r="I101" s="247"/>
      <c r="J101" s="247"/>
      <c r="K101" s="247"/>
      <c r="L101" s="247"/>
      <c r="M101" s="247"/>
      <c r="N101" s="247"/>
      <c r="O101" s="247"/>
      <c r="P101" s="248"/>
      <c r="Q101" s="99"/>
      <c r="R101" s="99"/>
      <c r="S101" s="99"/>
      <c r="T101" s="99"/>
      <c r="U101" s="99"/>
      <c r="V101" s="99"/>
    </row>
    <row r="102" spans="1:22" ht="32.25" customHeight="1" thickBot="1" x14ac:dyDescent="0.3">
      <c r="A102" s="201" t="s">
        <v>125</v>
      </c>
      <c r="B102" s="202"/>
      <c r="C102" s="202"/>
      <c r="D102" s="202"/>
      <c r="E102" s="202"/>
      <c r="F102" s="202"/>
      <c r="G102" s="202"/>
      <c r="H102" s="202"/>
      <c r="I102" s="202"/>
      <c r="J102" s="240" t="s">
        <v>126</v>
      </c>
      <c r="K102" s="241"/>
      <c r="L102" s="242"/>
      <c r="M102" s="338" t="s">
        <v>127</v>
      </c>
      <c r="N102" s="339"/>
      <c r="O102" s="339"/>
      <c r="P102" s="340"/>
      <c r="Q102" s="99"/>
      <c r="R102" s="99"/>
      <c r="S102" s="99"/>
      <c r="T102" s="99"/>
      <c r="U102" s="99"/>
      <c r="V102" s="99"/>
    </row>
    <row r="103" spans="1:22" ht="15" customHeight="1" thickBot="1" x14ac:dyDescent="0.3">
      <c r="A103" s="151"/>
      <c r="B103" s="150"/>
      <c r="C103" s="150"/>
      <c r="D103" s="150"/>
      <c r="E103" s="150"/>
      <c r="F103" s="150"/>
      <c r="G103" s="150"/>
      <c r="H103" s="150"/>
      <c r="I103" s="150"/>
      <c r="J103" s="333">
        <f>SUM(J86+J97+J100)</f>
        <v>0</v>
      </c>
      <c r="K103" s="334"/>
      <c r="L103" s="335"/>
      <c r="M103" s="341">
        <f>SUM(M86+M97+M100)</f>
        <v>0</v>
      </c>
      <c r="N103" s="342"/>
      <c r="O103" s="342"/>
      <c r="P103" s="343"/>
      <c r="Q103" s="99"/>
      <c r="R103" s="99"/>
      <c r="S103" s="99"/>
      <c r="T103" s="99"/>
      <c r="U103" s="99"/>
      <c r="V103" s="99"/>
    </row>
    <row r="104" spans="1:22" ht="16.5" thickBot="1" x14ac:dyDescent="0.3">
      <c r="A104" s="344" t="s">
        <v>128</v>
      </c>
      <c r="B104" s="345"/>
      <c r="C104" s="345"/>
      <c r="D104" s="345"/>
      <c r="E104" s="345"/>
      <c r="F104" s="345"/>
      <c r="G104" s="345"/>
      <c r="H104" s="345"/>
      <c r="I104" s="345"/>
      <c r="J104" s="345"/>
      <c r="K104" s="345"/>
      <c r="L104" s="345"/>
      <c r="M104" s="345"/>
      <c r="N104" s="345"/>
      <c r="O104" s="345"/>
      <c r="P104" s="346"/>
      <c r="Q104" s="99"/>
      <c r="R104" s="99"/>
      <c r="S104" s="99"/>
      <c r="T104" s="99"/>
      <c r="U104" s="99"/>
      <c r="V104" s="99"/>
    </row>
    <row r="105" spans="1:22" ht="16.5" customHeight="1" thickBot="1" x14ac:dyDescent="0.3">
      <c r="A105" s="347" t="s">
        <v>129</v>
      </c>
      <c r="B105" s="348"/>
      <c r="C105" s="348"/>
      <c r="D105" s="348"/>
      <c r="E105" s="348"/>
      <c r="F105" s="349"/>
      <c r="G105" s="336"/>
      <c r="H105" s="336"/>
      <c r="I105" s="337"/>
      <c r="J105" s="134" t="s">
        <v>131</v>
      </c>
      <c r="K105" s="135"/>
      <c r="L105" s="136"/>
      <c r="M105" s="229"/>
      <c r="N105" s="229"/>
      <c r="O105" s="229"/>
      <c r="P105" s="230"/>
      <c r="Q105" s="99"/>
      <c r="R105" s="99"/>
      <c r="S105" s="99"/>
      <c r="T105" s="99"/>
      <c r="U105" s="99"/>
      <c r="V105" s="99"/>
    </row>
    <row r="106" spans="1:22" ht="16.5" customHeight="1" thickBot="1" x14ac:dyDescent="0.3">
      <c r="A106" s="134" t="s">
        <v>130</v>
      </c>
      <c r="B106" s="135"/>
      <c r="C106" s="135"/>
      <c r="D106" s="135"/>
      <c r="E106" s="135"/>
      <c r="F106" s="136"/>
      <c r="G106" s="317"/>
      <c r="H106" s="317"/>
      <c r="I106" s="318"/>
      <c r="J106" s="134" t="s">
        <v>132</v>
      </c>
      <c r="K106" s="135"/>
      <c r="L106" s="136"/>
      <c r="M106" s="229"/>
      <c r="N106" s="229"/>
      <c r="O106" s="229"/>
      <c r="P106" s="230"/>
      <c r="Q106" s="99"/>
      <c r="R106" s="99"/>
      <c r="S106" s="99"/>
      <c r="T106" s="99"/>
      <c r="U106" s="99"/>
      <c r="V106" s="99"/>
    </row>
    <row r="107" spans="1:22" ht="15" customHeight="1" x14ac:dyDescent="0.25">
      <c r="A107" s="319" t="s">
        <v>133</v>
      </c>
      <c r="B107" s="320"/>
      <c r="C107" s="320"/>
      <c r="D107" s="320"/>
      <c r="E107" s="320"/>
      <c r="F107" s="321"/>
      <c r="G107" s="117"/>
      <c r="H107" s="117"/>
      <c r="I107" s="117"/>
      <c r="J107" s="117"/>
      <c r="K107" s="117"/>
      <c r="L107" s="117"/>
      <c r="M107" s="117"/>
      <c r="N107" s="117"/>
      <c r="O107" s="117"/>
      <c r="P107" s="118"/>
      <c r="Q107" s="99"/>
      <c r="R107" s="99"/>
      <c r="S107" s="99"/>
      <c r="T107" s="99"/>
      <c r="U107" s="99"/>
      <c r="V107" s="99"/>
    </row>
    <row r="108" spans="1:22" ht="15" customHeight="1" x14ac:dyDescent="0.25">
      <c r="A108" s="322"/>
      <c r="B108" s="323"/>
      <c r="C108" s="323"/>
      <c r="D108" s="323"/>
      <c r="E108" s="323"/>
      <c r="F108" s="324"/>
      <c r="G108" s="328"/>
      <c r="H108" s="328"/>
      <c r="I108" s="328"/>
      <c r="J108" s="328"/>
      <c r="K108" s="328"/>
      <c r="L108" s="328"/>
      <c r="M108" s="328"/>
      <c r="N108" s="328"/>
      <c r="O108" s="328"/>
      <c r="P108" s="329"/>
      <c r="Q108" s="99"/>
      <c r="R108" s="99"/>
      <c r="S108" s="99"/>
      <c r="T108" s="99"/>
      <c r="U108" s="99"/>
      <c r="V108" s="99"/>
    </row>
    <row r="109" spans="1:22" ht="15" customHeight="1" x14ac:dyDescent="0.25">
      <c r="A109" s="322"/>
      <c r="B109" s="323"/>
      <c r="C109" s="323"/>
      <c r="D109" s="323"/>
      <c r="E109" s="323"/>
      <c r="F109" s="324"/>
      <c r="G109" s="328"/>
      <c r="H109" s="328"/>
      <c r="I109" s="328"/>
      <c r="J109" s="328"/>
      <c r="K109" s="328"/>
      <c r="L109" s="328"/>
      <c r="M109" s="328"/>
      <c r="N109" s="328"/>
      <c r="O109" s="328"/>
      <c r="P109" s="329"/>
      <c r="Q109" s="99"/>
      <c r="R109" s="99"/>
      <c r="S109" s="99"/>
      <c r="T109" s="99"/>
      <c r="U109" s="99"/>
      <c r="V109" s="99"/>
    </row>
    <row r="110" spans="1:22" ht="15.75" customHeight="1" thickBot="1" x14ac:dyDescent="0.3">
      <c r="A110" s="325"/>
      <c r="B110" s="326"/>
      <c r="C110" s="326"/>
      <c r="D110" s="326"/>
      <c r="E110" s="326"/>
      <c r="F110" s="327"/>
      <c r="G110" s="120"/>
      <c r="H110" s="120"/>
      <c r="I110" s="120"/>
      <c r="J110" s="120"/>
      <c r="K110" s="120"/>
      <c r="L110" s="120"/>
      <c r="M110" s="120"/>
      <c r="N110" s="120"/>
      <c r="O110" s="120"/>
      <c r="P110" s="121"/>
      <c r="Q110" s="99"/>
      <c r="R110" s="99"/>
      <c r="S110" s="99"/>
      <c r="T110" s="99"/>
      <c r="U110" s="99"/>
      <c r="V110" s="99"/>
    </row>
    <row r="111" spans="1:22" ht="16.5" thickBot="1" x14ac:dyDescent="0.3">
      <c r="A111" s="196" t="s">
        <v>134</v>
      </c>
      <c r="B111" s="197"/>
      <c r="C111" s="197"/>
      <c r="D111" s="197"/>
      <c r="E111" s="197"/>
      <c r="F111" s="197"/>
      <c r="G111" s="197"/>
      <c r="H111" s="197"/>
      <c r="I111" s="197"/>
      <c r="J111" s="197"/>
      <c r="K111" s="197"/>
      <c r="L111" s="197"/>
      <c r="M111" s="197"/>
      <c r="N111" s="197"/>
      <c r="O111" s="197"/>
      <c r="P111" s="198"/>
      <c r="Q111" s="99"/>
      <c r="R111" s="99"/>
      <c r="S111" s="99"/>
      <c r="T111" s="99"/>
      <c r="U111" s="99"/>
      <c r="V111" s="99"/>
    </row>
    <row r="112" spans="1:22" ht="38.25" customHeight="1" thickBot="1" x14ac:dyDescent="0.3">
      <c r="A112" s="237" t="s">
        <v>135</v>
      </c>
      <c r="B112" s="238"/>
      <c r="C112" s="238"/>
      <c r="D112" s="238"/>
      <c r="E112" s="238"/>
      <c r="F112" s="238"/>
      <c r="G112" s="238"/>
      <c r="H112" s="238"/>
      <c r="I112" s="238"/>
      <c r="J112" s="238"/>
      <c r="K112" s="238"/>
      <c r="L112" s="238"/>
      <c r="M112" s="238"/>
      <c r="N112" s="238"/>
      <c r="O112" s="238"/>
      <c r="P112" s="239"/>
      <c r="Q112" s="99"/>
      <c r="R112" s="99"/>
      <c r="S112" s="99"/>
      <c r="T112" s="99"/>
      <c r="U112" s="99"/>
      <c r="V112" s="99"/>
    </row>
    <row r="113" spans="1:22" x14ac:dyDescent="0.25">
      <c r="A113" s="122" t="s">
        <v>136</v>
      </c>
      <c r="B113" s="123"/>
      <c r="C113" s="123"/>
      <c r="D113" s="123"/>
      <c r="E113" s="116"/>
      <c r="F113" s="117"/>
      <c r="G113" s="117"/>
      <c r="H113" s="117"/>
      <c r="I113" s="118"/>
      <c r="J113" s="122" t="s">
        <v>137</v>
      </c>
      <c r="K113" s="123"/>
      <c r="L113" s="123"/>
      <c r="M113" s="124"/>
      <c r="N113" s="117"/>
      <c r="O113" s="117"/>
      <c r="P113" s="118"/>
      <c r="Q113" s="99"/>
      <c r="R113" s="99"/>
      <c r="S113" s="99"/>
      <c r="T113" s="99"/>
      <c r="U113" s="99"/>
      <c r="V113" s="99"/>
    </row>
    <row r="114" spans="1:22" ht="15.75" thickBot="1" x14ac:dyDescent="0.3">
      <c r="A114" s="125"/>
      <c r="B114" s="126"/>
      <c r="C114" s="126"/>
      <c r="D114" s="126"/>
      <c r="E114" s="119"/>
      <c r="F114" s="120"/>
      <c r="G114" s="120"/>
      <c r="H114" s="120"/>
      <c r="I114" s="121"/>
      <c r="J114" s="125"/>
      <c r="K114" s="126"/>
      <c r="L114" s="126"/>
      <c r="M114" s="127"/>
      <c r="N114" s="120"/>
      <c r="O114" s="120"/>
      <c r="P114" s="121"/>
      <c r="Q114" s="99"/>
      <c r="R114" s="99"/>
      <c r="S114" s="99"/>
      <c r="T114" s="99"/>
      <c r="U114" s="99"/>
      <c r="V114" s="99"/>
    </row>
    <row r="115" spans="1:22" ht="16.5" thickBot="1" x14ac:dyDescent="0.3">
      <c r="A115" s="196" t="s">
        <v>457</v>
      </c>
      <c r="B115" s="197"/>
      <c r="C115" s="197"/>
      <c r="D115" s="197"/>
      <c r="E115" s="197"/>
      <c r="F115" s="197"/>
      <c r="G115" s="197"/>
      <c r="H115" s="197"/>
      <c r="I115" s="197"/>
      <c r="J115" s="197"/>
      <c r="K115" s="197"/>
      <c r="L115" s="197"/>
      <c r="M115" s="197"/>
      <c r="N115" s="197"/>
      <c r="O115" s="197"/>
      <c r="P115" s="198"/>
      <c r="Q115" s="99"/>
      <c r="R115" s="99"/>
      <c r="S115" s="99"/>
      <c r="T115" s="99"/>
      <c r="U115" s="99"/>
      <c r="V115" s="99"/>
    </row>
    <row r="116" spans="1:22" ht="48" customHeight="1" x14ac:dyDescent="0.25">
      <c r="A116" s="231" t="s">
        <v>138</v>
      </c>
      <c r="B116" s="232"/>
      <c r="C116" s="232"/>
      <c r="D116" s="232"/>
      <c r="E116" s="232"/>
      <c r="F116" s="232"/>
      <c r="G116" s="232"/>
      <c r="H116" s="232"/>
      <c r="I116" s="232"/>
      <c r="J116" s="232"/>
      <c r="K116" s="232"/>
      <c r="L116" s="232"/>
      <c r="M116" s="232"/>
      <c r="N116" s="232"/>
      <c r="O116" s="232"/>
      <c r="P116" s="233"/>
      <c r="Q116" s="99"/>
      <c r="R116" s="99"/>
      <c r="S116" s="99"/>
      <c r="T116" s="99"/>
      <c r="U116" s="99"/>
      <c r="V116" s="99"/>
    </row>
    <row r="117" spans="1:22" x14ac:dyDescent="0.25">
      <c r="A117" s="234" t="s">
        <v>139</v>
      </c>
      <c r="B117" s="235"/>
      <c r="C117" s="235"/>
      <c r="D117" s="235"/>
      <c r="E117" s="235"/>
      <c r="F117" s="235"/>
      <c r="G117" s="235"/>
      <c r="H117" s="235"/>
      <c r="I117" s="235"/>
      <c r="J117" s="235"/>
      <c r="K117" s="235"/>
      <c r="L117" s="235"/>
      <c r="M117" s="235"/>
      <c r="N117" s="235"/>
      <c r="O117" s="235"/>
      <c r="P117" s="236"/>
      <c r="Q117" s="99"/>
      <c r="R117" s="99"/>
      <c r="S117" s="99"/>
      <c r="T117" s="99"/>
      <c r="U117" s="99"/>
      <c r="V117" s="99"/>
    </row>
    <row r="118" spans="1:22" x14ac:dyDescent="0.25">
      <c r="A118" s="234" t="s">
        <v>140</v>
      </c>
      <c r="B118" s="235"/>
      <c r="C118" s="235"/>
      <c r="D118" s="235"/>
      <c r="E118" s="235"/>
      <c r="F118" s="235"/>
      <c r="G118" s="235"/>
      <c r="H118" s="235"/>
      <c r="I118" s="235"/>
      <c r="J118" s="235"/>
      <c r="K118" s="235"/>
      <c r="L118" s="235"/>
      <c r="M118" s="235"/>
      <c r="N118" s="235"/>
      <c r="O118" s="235"/>
      <c r="P118" s="236"/>
      <c r="Q118" s="99"/>
      <c r="R118" s="99"/>
      <c r="S118" s="99"/>
      <c r="T118" s="99"/>
      <c r="U118" s="99"/>
      <c r="V118" s="99"/>
    </row>
    <row r="119" spans="1:22" x14ac:dyDescent="0.25">
      <c r="A119" s="234" t="s">
        <v>141</v>
      </c>
      <c r="B119" s="235"/>
      <c r="C119" s="235"/>
      <c r="D119" s="235"/>
      <c r="E119" s="235"/>
      <c r="F119" s="235"/>
      <c r="G119" s="235"/>
      <c r="H119" s="235"/>
      <c r="I119" s="235"/>
      <c r="J119" s="235"/>
      <c r="K119" s="235"/>
      <c r="L119" s="235"/>
      <c r="M119" s="235"/>
      <c r="N119" s="235"/>
      <c r="O119" s="235"/>
      <c r="P119" s="236"/>
      <c r="Q119" s="99"/>
      <c r="R119" s="99"/>
      <c r="S119" s="99"/>
      <c r="T119" s="99"/>
      <c r="U119" s="99"/>
      <c r="V119" s="99"/>
    </row>
    <row r="120" spans="1:22" x14ac:dyDescent="0.25">
      <c r="A120" s="234" t="s">
        <v>142</v>
      </c>
      <c r="B120" s="235"/>
      <c r="C120" s="235"/>
      <c r="D120" s="235"/>
      <c r="E120" s="235"/>
      <c r="F120" s="235"/>
      <c r="G120" s="235"/>
      <c r="H120" s="235"/>
      <c r="I120" s="235"/>
      <c r="J120" s="235"/>
      <c r="K120" s="235"/>
      <c r="L120" s="235"/>
      <c r="M120" s="235"/>
      <c r="N120" s="235"/>
      <c r="O120" s="235"/>
      <c r="P120" s="236"/>
      <c r="Q120" s="99"/>
      <c r="R120" s="99"/>
      <c r="S120" s="99"/>
      <c r="T120" s="99"/>
      <c r="U120" s="99"/>
      <c r="V120" s="99"/>
    </row>
    <row r="121" spans="1:22" x14ac:dyDescent="0.25">
      <c r="A121" s="216" t="s">
        <v>143</v>
      </c>
      <c r="B121" s="217"/>
      <c r="C121" s="217"/>
      <c r="D121" s="217"/>
      <c r="E121" s="217"/>
      <c r="F121" s="217"/>
      <c r="G121" s="217"/>
      <c r="H121" s="217"/>
      <c r="I121" s="217"/>
      <c r="J121" s="217"/>
      <c r="K121" s="217"/>
      <c r="L121" s="217"/>
      <c r="M121" s="217"/>
      <c r="N121" s="217"/>
      <c r="O121" s="217"/>
      <c r="P121" s="218"/>
      <c r="Q121" s="99"/>
      <c r="R121" s="99"/>
      <c r="S121" s="99"/>
      <c r="T121" s="99"/>
      <c r="U121" s="99"/>
      <c r="V121" s="99"/>
    </row>
    <row r="122" spans="1:22" ht="15" customHeight="1" x14ac:dyDescent="0.25">
      <c r="A122" s="363" t="s">
        <v>456</v>
      </c>
      <c r="B122" s="364"/>
      <c r="C122" s="364"/>
      <c r="D122" s="364"/>
      <c r="E122" s="364"/>
      <c r="F122" s="364"/>
      <c r="G122" s="364"/>
      <c r="H122" s="364"/>
      <c r="I122" s="364"/>
      <c r="J122" s="364"/>
      <c r="K122" s="364"/>
      <c r="L122" s="364"/>
      <c r="M122" s="364"/>
      <c r="N122" s="364"/>
      <c r="O122" s="364"/>
      <c r="P122" s="365"/>
      <c r="Q122" s="99"/>
      <c r="R122" s="99"/>
      <c r="S122" s="99"/>
      <c r="T122" s="99"/>
      <c r="U122" s="99"/>
      <c r="V122" s="99"/>
    </row>
    <row r="123" spans="1:22" x14ac:dyDescent="0.25">
      <c r="A123" s="363"/>
      <c r="B123" s="364"/>
      <c r="C123" s="364"/>
      <c r="D123" s="364"/>
      <c r="E123" s="364"/>
      <c r="F123" s="364"/>
      <c r="G123" s="364"/>
      <c r="H123" s="364"/>
      <c r="I123" s="364"/>
      <c r="J123" s="364"/>
      <c r="K123" s="364"/>
      <c r="L123" s="364"/>
      <c r="M123" s="364"/>
      <c r="N123" s="364"/>
      <c r="O123" s="364"/>
      <c r="P123" s="365"/>
      <c r="Q123" s="99"/>
      <c r="R123" s="99"/>
      <c r="S123" s="99"/>
      <c r="T123" s="99"/>
      <c r="U123" s="99"/>
      <c r="V123" s="99"/>
    </row>
    <row r="124" spans="1:22" ht="47.25" customHeight="1" x14ac:dyDescent="0.25">
      <c r="A124" s="363"/>
      <c r="B124" s="364"/>
      <c r="C124" s="364"/>
      <c r="D124" s="364"/>
      <c r="E124" s="364"/>
      <c r="F124" s="364"/>
      <c r="G124" s="364"/>
      <c r="H124" s="364"/>
      <c r="I124" s="364"/>
      <c r="J124" s="364"/>
      <c r="K124" s="364"/>
      <c r="L124" s="364"/>
      <c r="M124" s="364"/>
      <c r="N124" s="364"/>
      <c r="O124" s="364"/>
      <c r="P124" s="365"/>
      <c r="Q124" s="99"/>
      <c r="R124" s="99"/>
      <c r="S124" s="99"/>
      <c r="T124" s="99"/>
      <c r="U124" s="99"/>
      <c r="V124" s="99"/>
    </row>
    <row r="125" spans="1:22" ht="15.75" thickBot="1" x14ac:dyDescent="0.3">
      <c r="A125" s="219" t="s">
        <v>144</v>
      </c>
      <c r="B125" s="220"/>
      <c r="C125" s="220"/>
      <c r="D125" s="220"/>
      <c r="E125" s="220"/>
      <c r="F125" s="220"/>
      <c r="G125" s="220"/>
      <c r="H125" s="220"/>
      <c r="I125" s="220"/>
      <c r="J125" s="220"/>
      <c r="K125" s="220"/>
      <c r="L125" s="220"/>
      <c r="M125" s="220"/>
      <c r="N125" s="220"/>
      <c r="O125" s="220"/>
      <c r="P125" s="221"/>
      <c r="Q125" s="99"/>
      <c r="R125" s="99"/>
      <c r="S125" s="99"/>
      <c r="T125" s="99"/>
      <c r="U125" s="99"/>
      <c r="V125" s="99"/>
    </row>
    <row r="126" spans="1:22" x14ac:dyDescent="0.25">
      <c r="A126" s="351"/>
      <c r="B126" s="351"/>
      <c r="C126" s="351"/>
      <c r="D126" s="351"/>
      <c r="E126" s="351"/>
      <c r="F126" s="351"/>
      <c r="G126" s="351"/>
      <c r="H126" s="351"/>
      <c r="I126" s="351"/>
      <c r="J126" s="351"/>
      <c r="K126" s="351"/>
      <c r="L126" s="351"/>
      <c r="M126" s="351"/>
      <c r="N126" s="351"/>
      <c r="O126" s="351"/>
      <c r="P126" s="351"/>
    </row>
    <row r="127" spans="1:22" x14ac:dyDescent="0.25">
      <c r="A127" s="352"/>
      <c r="B127" s="352"/>
      <c r="C127" s="352"/>
      <c r="D127" s="352"/>
      <c r="E127" s="352"/>
      <c r="F127" s="352"/>
      <c r="G127" s="352"/>
      <c r="H127" s="352"/>
      <c r="I127" s="352"/>
      <c r="J127" s="352"/>
      <c r="K127" s="352"/>
      <c r="L127" s="352"/>
      <c r="M127" s="352"/>
      <c r="N127" s="352"/>
      <c r="O127" s="352"/>
      <c r="P127" s="352"/>
    </row>
    <row r="128" spans="1:22" x14ac:dyDescent="0.25">
      <c r="A128" s="352"/>
      <c r="B128" s="352"/>
      <c r="C128" s="352"/>
      <c r="D128" s="352"/>
      <c r="E128" s="352"/>
      <c r="F128" s="352"/>
      <c r="G128" s="352"/>
      <c r="H128" s="352"/>
      <c r="I128" s="352"/>
      <c r="J128" s="352"/>
      <c r="K128" s="352"/>
      <c r="L128" s="352"/>
      <c r="M128" s="352"/>
      <c r="N128" s="352"/>
      <c r="O128" s="352"/>
      <c r="P128" s="352"/>
    </row>
  </sheetData>
  <sheetProtection algorithmName="SHA-512" hashValue="Jqqjx6fsCyKR98np7U1Gxg8oeR8zJjbbadTMqDNJoRERPxnKuubZL16D1xxJJpsTm5J0QoubcshQ3K0sDFaBWQ==" saltValue="3oGGZRhko9D//2Jx3MbIcw==" spinCount="100000" sheet="1" selectLockedCells="1"/>
  <mergeCells count="365">
    <mergeCell ref="A126:P128"/>
    <mergeCell ref="B12:D12"/>
    <mergeCell ref="B13:D13"/>
    <mergeCell ref="B14:D16"/>
    <mergeCell ref="B17:D18"/>
    <mergeCell ref="B19:D20"/>
    <mergeCell ref="A122:P124"/>
    <mergeCell ref="E17:G18"/>
    <mergeCell ref="E19:G20"/>
    <mergeCell ref="E14:G16"/>
    <mergeCell ref="E84:F84"/>
    <mergeCell ref="G84:H84"/>
    <mergeCell ref="E87:F88"/>
    <mergeCell ref="G87:H88"/>
    <mergeCell ref="E89:F89"/>
    <mergeCell ref="G89:H89"/>
    <mergeCell ref="E79:F79"/>
    <mergeCell ref="G79:H79"/>
    <mergeCell ref="E80:F80"/>
    <mergeCell ref="G80:H80"/>
    <mergeCell ref="E81:F81"/>
    <mergeCell ref="G81:H81"/>
    <mergeCell ref="E82:F82"/>
    <mergeCell ref="G82:H82"/>
    <mergeCell ref="E83:F83"/>
    <mergeCell ref="E72:F72"/>
    <mergeCell ref="G72:H72"/>
    <mergeCell ref="G83:H83"/>
    <mergeCell ref="A85:I86"/>
    <mergeCell ref="E73:F73"/>
    <mergeCell ref="G73:H73"/>
    <mergeCell ref="E74:F74"/>
    <mergeCell ref="G74:H74"/>
    <mergeCell ref="E75:F75"/>
    <mergeCell ref="G75:H75"/>
    <mergeCell ref="E76:F76"/>
    <mergeCell ref="G76:H76"/>
    <mergeCell ref="B77:B78"/>
    <mergeCell ref="C77:C78"/>
    <mergeCell ref="D77:D78"/>
    <mergeCell ref="E77:F78"/>
    <mergeCell ref="G77:H78"/>
    <mergeCell ref="E66:F66"/>
    <mergeCell ref="G66:H66"/>
    <mergeCell ref="B69:B70"/>
    <mergeCell ref="C69:C70"/>
    <mergeCell ref="D69:D70"/>
    <mergeCell ref="E69:F70"/>
    <mergeCell ref="G69:H70"/>
    <mergeCell ref="E71:F71"/>
    <mergeCell ref="G71:H71"/>
    <mergeCell ref="H47:P47"/>
    <mergeCell ref="H48:P48"/>
    <mergeCell ref="H49:P49"/>
    <mergeCell ref="H50:P50"/>
    <mergeCell ref="H51:P51"/>
    <mergeCell ref="H52:P52"/>
    <mergeCell ref="H53:P53"/>
    <mergeCell ref="M89:P89"/>
    <mergeCell ref="J90:L90"/>
    <mergeCell ref="M90:P90"/>
    <mergeCell ref="M83:P83"/>
    <mergeCell ref="M84:P84"/>
    <mergeCell ref="I87:I88"/>
    <mergeCell ref="J87:L88"/>
    <mergeCell ref="M87:P88"/>
    <mergeCell ref="M79:P79"/>
    <mergeCell ref="J80:L80"/>
    <mergeCell ref="G67:H67"/>
    <mergeCell ref="G68:H68"/>
    <mergeCell ref="H54:P54"/>
    <mergeCell ref="H55:P55"/>
    <mergeCell ref="H56:P56"/>
    <mergeCell ref="H57:P57"/>
    <mergeCell ref="H58:P58"/>
    <mergeCell ref="J69:L70"/>
    <mergeCell ref="J71:L71"/>
    <mergeCell ref="J72:L72"/>
    <mergeCell ref="J73:L73"/>
    <mergeCell ref="J74:L74"/>
    <mergeCell ref="J75:L75"/>
    <mergeCell ref="J85:L85"/>
    <mergeCell ref="J86:L86"/>
    <mergeCell ref="J79:L79"/>
    <mergeCell ref="J77:L78"/>
    <mergeCell ref="J84:L84"/>
    <mergeCell ref="G105:I105"/>
    <mergeCell ref="M102:P102"/>
    <mergeCell ref="M103:P103"/>
    <mergeCell ref="M93:P93"/>
    <mergeCell ref="A87:A88"/>
    <mergeCell ref="B87:B88"/>
    <mergeCell ref="C87:C88"/>
    <mergeCell ref="D87:D88"/>
    <mergeCell ref="E90:F90"/>
    <mergeCell ref="G90:H90"/>
    <mergeCell ref="E91:F91"/>
    <mergeCell ref="G91:H91"/>
    <mergeCell ref="E92:F92"/>
    <mergeCell ref="G92:H92"/>
    <mergeCell ref="E93:F93"/>
    <mergeCell ref="G93:H93"/>
    <mergeCell ref="J94:L94"/>
    <mergeCell ref="M94:P94"/>
    <mergeCell ref="J91:L91"/>
    <mergeCell ref="M91:P91"/>
    <mergeCell ref="J92:L92"/>
    <mergeCell ref="M92:P92"/>
    <mergeCell ref="A104:P104"/>
    <mergeCell ref="A105:F105"/>
    <mergeCell ref="A106:F106"/>
    <mergeCell ref="G106:I106"/>
    <mergeCell ref="J93:L93"/>
    <mergeCell ref="J89:L89"/>
    <mergeCell ref="J83:L83"/>
    <mergeCell ref="A107:F110"/>
    <mergeCell ref="G107:P110"/>
    <mergeCell ref="J105:L105"/>
    <mergeCell ref="J106:L106"/>
    <mergeCell ref="M105:P105"/>
    <mergeCell ref="M106:P106"/>
    <mergeCell ref="J98:L99"/>
    <mergeCell ref="J100:L100"/>
    <mergeCell ref="M95:P96"/>
    <mergeCell ref="M97:P97"/>
    <mergeCell ref="M98:P99"/>
    <mergeCell ref="M100:P100"/>
    <mergeCell ref="A95:I97"/>
    <mergeCell ref="A98:I100"/>
    <mergeCell ref="A102:I103"/>
    <mergeCell ref="J95:L96"/>
    <mergeCell ref="J97:L97"/>
    <mergeCell ref="J102:L102"/>
    <mergeCell ref="J103:L103"/>
    <mergeCell ref="L40:N40"/>
    <mergeCell ref="L41:N41"/>
    <mergeCell ref="L42:N42"/>
    <mergeCell ref="L43:N43"/>
    <mergeCell ref="E44:G45"/>
    <mergeCell ref="E46:G46"/>
    <mergeCell ref="H44:P45"/>
    <mergeCell ref="O41:P41"/>
    <mergeCell ref="O42:P42"/>
    <mergeCell ref="O43:P43"/>
    <mergeCell ref="O40:P40"/>
    <mergeCell ref="H40:K40"/>
    <mergeCell ref="H41:K41"/>
    <mergeCell ref="H42:K42"/>
    <mergeCell ref="H43:K43"/>
    <mergeCell ref="F40:G40"/>
    <mergeCell ref="F41:G41"/>
    <mergeCell ref="F42:G42"/>
    <mergeCell ref="F43:G43"/>
    <mergeCell ref="H46:P46"/>
    <mergeCell ref="D40:E40"/>
    <mergeCell ref="L39:N39"/>
    <mergeCell ref="O35:P35"/>
    <mergeCell ref="O36:P36"/>
    <mergeCell ref="O37:P37"/>
    <mergeCell ref="O38:P38"/>
    <mergeCell ref="O39:P39"/>
    <mergeCell ref="F32:G33"/>
    <mergeCell ref="F34:G34"/>
    <mergeCell ref="F35:G35"/>
    <mergeCell ref="F36:G36"/>
    <mergeCell ref="F37:G37"/>
    <mergeCell ref="F38:G38"/>
    <mergeCell ref="H38:K38"/>
    <mergeCell ref="H39:K39"/>
    <mergeCell ref="O32:P33"/>
    <mergeCell ref="L37:N37"/>
    <mergeCell ref="D32:E33"/>
    <mergeCell ref="D34:E34"/>
    <mergeCell ref="D35:E35"/>
    <mergeCell ref="D36:E36"/>
    <mergeCell ref="D38:E38"/>
    <mergeCell ref="A31:P31"/>
    <mergeCell ref="H32:K33"/>
    <mergeCell ref="H34:K34"/>
    <mergeCell ref="H35:K35"/>
    <mergeCell ref="H36:K36"/>
    <mergeCell ref="H37:K37"/>
    <mergeCell ref="L32:N33"/>
    <mergeCell ref="O34:P34"/>
    <mergeCell ref="L35:N35"/>
    <mergeCell ref="L34:N34"/>
    <mergeCell ref="L36:N36"/>
    <mergeCell ref="L38:N38"/>
    <mergeCell ref="M14:P16"/>
    <mergeCell ref="J24:P24"/>
    <mergeCell ref="J25:P25"/>
    <mergeCell ref="A28:C28"/>
    <mergeCell ref="I27:P27"/>
    <mergeCell ref="I28:J28"/>
    <mergeCell ref="I29:J29"/>
    <mergeCell ref="I30:J30"/>
    <mergeCell ref="K28:P28"/>
    <mergeCell ref="K30:P30"/>
    <mergeCell ref="K29:P29"/>
    <mergeCell ref="A29:C29"/>
    <mergeCell ref="A30:C30"/>
    <mergeCell ref="D27:H27"/>
    <mergeCell ref="E28:F28"/>
    <mergeCell ref="D29:H29"/>
    <mergeCell ref="D30:H30"/>
    <mergeCell ref="A101:P101"/>
    <mergeCell ref="E94:F94"/>
    <mergeCell ref="G94:H94"/>
    <mergeCell ref="D22:G22"/>
    <mergeCell ref="D23:G23"/>
    <mergeCell ref="H14:J16"/>
    <mergeCell ref="H17:J18"/>
    <mergeCell ref="H19:J20"/>
    <mergeCell ref="K17:L20"/>
    <mergeCell ref="M17:P20"/>
    <mergeCell ref="A26:P26"/>
    <mergeCell ref="A27:C27"/>
    <mergeCell ref="A24:C25"/>
    <mergeCell ref="D24:G25"/>
    <mergeCell ref="A21:P21"/>
    <mergeCell ref="A22:C22"/>
    <mergeCell ref="H22:P22"/>
    <mergeCell ref="A23:C23"/>
    <mergeCell ref="A17:A18"/>
    <mergeCell ref="A19:A20"/>
    <mergeCell ref="A14:A16"/>
    <mergeCell ref="K14:L16"/>
    <mergeCell ref="M80:P80"/>
    <mergeCell ref="J81:L81"/>
    <mergeCell ref="M81:P81"/>
    <mergeCell ref="J82:L82"/>
    <mergeCell ref="M82:P82"/>
    <mergeCell ref="A121:P121"/>
    <mergeCell ref="A125:P125"/>
    <mergeCell ref="H23:I23"/>
    <mergeCell ref="H24:I24"/>
    <mergeCell ref="H25:I25"/>
    <mergeCell ref="J23:P23"/>
    <mergeCell ref="A115:P115"/>
    <mergeCell ref="A116:P116"/>
    <mergeCell ref="A117:P117"/>
    <mergeCell ref="A118:P118"/>
    <mergeCell ref="A119:P119"/>
    <mergeCell ref="A120:P120"/>
    <mergeCell ref="A111:P111"/>
    <mergeCell ref="A112:P112"/>
    <mergeCell ref="A113:D114"/>
    <mergeCell ref="E113:I114"/>
    <mergeCell ref="J113:M114"/>
    <mergeCell ref="N113:P114"/>
    <mergeCell ref="M85:P85"/>
    <mergeCell ref="M86:P86"/>
    <mergeCell ref="J67:K67"/>
    <mergeCell ref="J66:K66"/>
    <mergeCell ref="J65:K65"/>
    <mergeCell ref="J64:K64"/>
    <mergeCell ref="J68:K68"/>
    <mergeCell ref="A60:P60"/>
    <mergeCell ref="L61:L62"/>
    <mergeCell ref="A61:A62"/>
    <mergeCell ref="M77:P78"/>
    <mergeCell ref="M75:P75"/>
    <mergeCell ref="M74:P74"/>
    <mergeCell ref="A69:A70"/>
    <mergeCell ref="M76:P76"/>
    <mergeCell ref="M69:P70"/>
    <mergeCell ref="A77:A78"/>
    <mergeCell ref="M71:P71"/>
    <mergeCell ref="M72:P72"/>
    <mergeCell ref="M73:P73"/>
    <mergeCell ref="I69:I70"/>
    <mergeCell ref="I77:I78"/>
    <mergeCell ref="J76:L76"/>
    <mergeCell ref="E67:F67"/>
    <mergeCell ref="E68:F68"/>
    <mergeCell ref="E61:F62"/>
    <mergeCell ref="M68:N68"/>
    <mergeCell ref="O64:P64"/>
    <mergeCell ref="O65:P65"/>
    <mergeCell ref="O66:P66"/>
    <mergeCell ref="O67:P67"/>
    <mergeCell ref="O68:P68"/>
    <mergeCell ref="M61:N62"/>
    <mergeCell ref="M64:N64"/>
    <mergeCell ref="M65:N65"/>
    <mergeCell ref="M66:N66"/>
    <mergeCell ref="M67:N67"/>
    <mergeCell ref="M63:N63"/>
    <mergeCell ref="E63:F63"/>
    <mergeCell ref="G63:H63"/>
    <mergeCell ref="E64:F64"/>
    <mergeCell ref="G64:H64"/>
    <mergeCell ref="E65:F65"/>
    <mergeCell ref="A56:D56"/>
    <mergeCell ref="A57:D57"/>
    <mergeCell ref="E56:G56"/>
    <mergeCell ref="E57:G57"/>
    <mergeCell ref="B61:B62"/>
    <mergeCell ref="C61:C62"/>
    <mergeCell ref="D61:D62"/>
    <mergeCell ref="A58:D58"/>
    <mergeCell ref="A59:D59"/>
    <mergeCell ref="E58:G58"/>
    <mergeCell ref="E59:G59"/>
    <mergeCell ref="H59:P59"/>
    <mergeCell ref="G61:H62"/>
    <mergeCell ref="J61:K62"/>
    <mergeCell ref="I61:I62"/>
    <mergeCell ref="J63:K63"/>
    <mergeCell ref="G65:H65"/>
    <mergeCell ref="O61:P62"/>
    <mergeCell ref="O63:P63"/>
    <mergeCell ref="B41:C41"/>
    <mergeCell ref="B42:C42"/>
    <mergeCell ref="B43:C43"/>
    <mergeCell ref="D37:E37"/>
    <mergeCell ref="E55:G55"/>
    <mergeCell ref="A52:D52"/>
    <mergeCell ref="A53:D53"/>
    <mergeCell ref="E52:G52"/>
    <mergeCell ref="E53:G53"/>
    <mergeCell ref="A50:D50"/>
    <mergeCell ref="A51:D51"/>
    <mergeCell ref="E50:G50"/>
    <mergeCell ref="E51:G51"/>
    <mergeCell ref="A54:D54"/>
    <mergeCell ref="A55:D55"/>
    <mergeCell ref="E54:G54"/>
    <mergeCell ref="D39:E39"/>
    <mergeCell ref="F39:G39"/>
    <mergeCell ref="E12:I12"/>
    <mergeCell ref="E13:I13"/>
    <mergeCell ref="J12:P12"/>
    <mergeCell ref="J13:P13"/>
    <mergeCell ref="A48:D48"/>
    <mergeCell ref="A49:D49"/>
    <mergeCell ref="E48:G48"/>
    <mergeCell ref="E49:G49"/>
    <mergeCell ref="A46:D46"/>
    <mergeCell ref="A47:D47"/>
    <mergeCell ref="E47:G47"/>
    <mergeCell ref="A44:D45"/>
    <mergeCell ref="B32:C33"/>
    <mergeCell ref="B34:C34"/>
    <mergeCell ref="A32:A33"/>
    <mergeCell ref="B35:C35"/>
    <mergeCell ref="B36:C36"/>
    <mergeCell ref="B37:C37"/>
    <mergeCell ref="B38:C38"/>
    <mergeCell ref="B39:C39"/>
    <mergeCell ref="B40:C40"/>
    <mergeCell ref="D41:E41"/>
    <mergeCell ref="D42:E42"/>
    <mergeCell ref="D43:E43"/>
    <mergeCell ref="A1:P3"/>
    <mergeCell ref="A4:P4"/>
    <mergeCell ref="A5:P5"/>
    <mergeCell ref="A6:P6"/>
    <mergeCell ref="A7:P7"/>
    <mergeCell ref="A8:P8"/>
    <mergeCell ref="A9:P9"/>
    <mergeCell ref="A10:A11"/>
    <mergeCell ref="J10:P11"/>
    <mergeCell ref="E10:I11"/>
    <mergeCell ref="B10:D11"/>
  </mergeCells>
  <dataValidations count="19">
    <dataValidation type="decimal" allowBlank="1" showInputMessage="1" showErrorMessage="1" error="Only numerical values accepted" sqref="G71:G76 G63:G68 G79:G84 G89:G94" xr:uid="{7F495CBC-D38B-43F0-A632-FD2BC85BD7AB}">
      <formula1>0</formula1>
      <formula2>1000</formula2>
    </dataValidation>
    <dataValidation type="list" allowBlank="1" showInputMessage="1" showErrorMessage="1" error="Select information from the dropdown menu." sqref="D24:G25" xr:uid="{A52A4DDF-88A5-44C6-B2EA-240306A4CC6D}">
      <formula1>Activity</formula1>
    </dataValidation>
    <dataValidation type="list" allowBlank="1" showInputMessage="1" showErrorMessage="1" sqref="A46:D59" xr:uid="{7D452434-581B-4B1A-8DAE-CEE729647F1F}">
      <formula1>Species</formula1>
    </dataValidation>
    <dataValidation type="list" allowBlank="1" showInputMessage="1" showErrorMessage="1" error="Select form the dropdown menu." sqref="B34:B43 E46:G59" xr:uid="{D36EC388-BB7F-402B-89E9-65BCFA9DD561}">
      <formula1>SMUArea</formula1>
    </dataValidation>
    <dataValidation type="decimal" allowBlank="1" showInputMessage="1" showErrorMessage="1" error="Only numerical values accepted" sqref="B89:B94 D89:D94 D79:D84 B71:B76 D71:D76 B79:B84 W79:W84 Y71:Y76 Y79:Y84 W89:W94 I79:I84 I71:I76 I89:I94 Y89:Y94 W71:W76" xr:uid="{5AC6D71D-4EB6-4465-A0C4-8761B0A21137}">
      <formula1>0</formula1>
      <formula2>1000000000</formula2>
    </dataValidation>
    <dataValidation type="decimal" allowBlank="1" showInputMessage="1" showErrorMessage="1" error="Only numerical values accepted. (No spaces)." sqref="L63:L68 B63:D68 J63:J68 W63:X68" xr:uid="{F0C12E81-0698-4FEC-BBFB-C5DE8EC5BE42}">
      <formula1>0</formula1>
      <formula2>10000000000</formula2>
    </dataValidation>
    <dataValidation type="decimal" allowBlank="1" showInputMessage="1" showErrorMessage="1" error="Only numerical values accepted,  (No spaces)" sqref="F34:F43" xr:uid="{04A038CC-1475-459A-999A-95337340337A}">
      <formula1>0</formula1>
      <formula2>100000000</formula2>
    </dataValidation>
    <dataValidation type="time" showInputMessage="1" showErrorMessage="1" errorTitle="Mandatory Field" error="Time must be entered in UTC Format (00:00 - 23:59)" sqref="G106" xr:uid="{75C7F754-1D4F-45BA-89AB-ECD46DAC5A4D}">
      <formula1>0</formula1>
      <formula2>0.999305555555556</formula2>
    </dataValidation>
    <dataValidation type="date" showInputMessage="1" showErrorMessage="1" errorTitle="Mandatory Field" error="Enter the date using the format MM/DD/YYYY" sqref="G105 B10" xr:uid="{DF89FB02-F194-40F1-AB8C-71428E869F50}">
      <formula1>18264</formula1>
      <formula2>55152</formula2>
    </dataValidation>
    <dataValidation type="decimal" allowBlank="1" showInputMessage="1" showErrorMessage="1" error="Only numerical values accepted, (no spaces)" sqref="O34:O43 N35" xr:uid="{F3A45928-D2E2-441E-963D-E89C2CE35AC2}">
      <formula1>0</formula1>
      <formula2>10000000000</formula2>
    </dataValidation>
    <dataValidation type="list" allowBlank="1" showInputMessage="1" showErrorMessage="1" sqref="D29:H29" xr:uid="{223ECC84-1B8C-4136-909A-9FF9C567F96A}">
      <formula1>Directed</formula1>
    </dataValidation>
    <dataValidation type="list" allowBlank="1" showInputMessage="1" showErrorMessage="1" sqref="J23:P23 K28:P28" xr:uid="{276111D7-5D92-4CEF-A0D6-6546BE8BE759}">
      <formula1>"Degrés Minutes Secondes, Degrés Décimaux, Minutes Décimales"</formula1>
    </dataValidation>
    <dataValidation type="list" allowBlank="1" showInputMessage="1" showErrorMessage="1" sqref="M105:P105 M14:P16" xr:uid="{2C131199-F119-4A1F-B239-0040D58BB4CB}">
      <formula1>Ports</formula1>
    </dataValidation>
    <dataValidation type="list" allowBlank="1" showInputMessage="1" showErrorMessage="1" error="Select from the dropdown menu." sqref="B17:D18" xr:uid="{5BA010AD-2C73-4770-A76F-6B6E51353C23}">
      <formula1>"Oui,Non"</formula1>
    </dataValidation>
    <dataValidation type="list" allowBlank="1" showInputMessage="1" showErrorMessage="1" sqref="H19:J20" xr:uid="{346D16BF-0EF3-4785-84BC-EC2F57F916FB}">
      <formula1>"Atlanitc Catch Data, Biorex, Javitech, Seawatch, Other"</formula1>
    </dataValidation>
    <dataValidation type="list" allowBlank="1" showInputMessage="1" showErrorMessage="1" error="Select from the dropdown menu" sqref="A35:A43" xr:uid="{5D9C6490-9226-4A0B-90D1-4FFF784EF1B1}">
      <formula1>"Crevette – Pandalus Borealis, Crevette – Pandalus Montagui, Crevette – Pasiphaea Multidentata (de verre)"</formula1>
    </dataValidation>
    <dataValidation type="list" allowBlank="1" showInputMessage="1" showErrorMessage="1" error="Select from the dropdown menu" sqref="A34 A63:A68 A71:A76 A79:A84 A89:A94" xr:uid="{5978A02E-D27F-4625-A15D-7A46AF5C2373}">
      <formula1>"Crevette – Pandalus Borealis, Crevette – Pandalus Montagui, Crevette – Pasiphaea Multidentata (de verre) "</formula1>
    </dataValidation>
    <dataValidation type="list" allowBlank="1" showInputMessage="1" showErrorMessage="1" sqref="E63:F68 E71:F76 E79:F84 E89:F94" xr:uid="{D0DA08DC-17E2-4582-A7A0-E220100BD0E5}">
      <formula1>"Crevette - Borealis, Crevette - Montagui, Crevette - Pasiphaea Multidentata, NA"</formula1>
    </dataValidation>
    <dataValidation type="list" allowBlank="1" showInputMessage="1" showErrorMessage="1" sqref="D22:G22" xr:uid="{E513928F-AE93-4C4A-8EF5-749B6719DE88}">
      <formula1>SMUArea</formula1>
    </dataValidation>
  </dataValidations>
  <hyperlinks>
    <hyperlink ref="A117" r:id="rId1" display="mailto:hails65@dfo-mpo.gc.ca" xr:uid="{2425E8BF-ED52-41F6-9B90-0E8D17C568F4}"/>
    <hyperlink ref="A118" r:id="rId2" display="mailto:hails65@dfo-mpo.gc.ca" xr:uid="{A983BBE9-7C07-44AC-9B9E-15E64BACC38E}"/>
    <hyperlink ref="A119" r:id="rId3" display="mailto:xglfquotacon@dfo-mpo.gc.ca" xr:uid="{CF542627-CDAB-455E-8440-99BA31445CF7}"/>
    <hyperlink ref="A120" r:id="rId4" display="mailto:infostatqc@dfo-mpo.gc.ca" xr:uid="{7DED0FE6-BE1C-4A8B-BA42-E1D51C734E32}"/>
    <hyperlink ref="A117:N117" r:id="rId5" display="Newfoundland and Labrador Region: hails65@dfo-mpo.gc.ca" xr:uid="{59A07802-D3F2-4880-859F-3E6697904982}"/>
    <hyperlink ref="A118:N118" r:id="rId6" display="Maritimes Region: cddquota@dfo-mpo.gc.ca" xr:uid="{83621F81-287F-4756-8D3B-A031EF65DA8A}"/>
    <hyperlink ref="A119:N119" r:id="rId7" display="Gulf Region: xglfquotacon@dfo-mpo.gc.ca" xr:uid="{47E81D8C-6D59-47B0-B4F0-BEBE2E5EFC0B}"/>
    <hyperlink ref="A120:N120" r:id="rId8" display="Quebec Region: infostatqc@dfo-mpo.gc.ca " xr:uid="{8309F9C7-1E8A-4F6F-8ACE-DBD995DBF2B5}"/>
    <hyperlink ref="A118:P118" r:id="rId9" display="Maritimes Region: DFO.Hails65-rapport65.MPO@dfo-mpo.gc.ca &amp; MARCDDQuota@dfo-mpo.gc.ca" xr:uid="{74F4260E-052B-492C-8767-1D73791251FC}"/>
    <hyperlink ref="A117:P117" r:id="rId10" display="Newfoundland and Labrador Region: DFO.Hails65-rapport65.MPO@dfo-mpo.gc.ca" xr:uid="{9C2A8BB3-BE88-4822-A7AA-78ABEB1A61C5}"/>
    <hyperlink ref="A121:P121" r:id="rId11" display="Central and Artic Region: C&amp;AHail-In@dfo-mpo.gc.ca" xr:uid="{A210A661-BFC7-4E8C-BCA5-DF3E87334D5A}"/>
    <hyperlink ref="A120:P120" r:id="rId12" display="Quebec Region: DFO.STATINFOQC-QCINFOSTAT.MPO@dfo-mpo.gc.ca" xr:uid="{09DE83AE-22E4-42CE-A9EE-5975A960C6F1}"/>
  </hyperlinks>
  <pageMargins left="0.7" right="0.7" top="0.75" bottom="0.75" header="0.3" footer="0.3"/>
  <pageSetup scale="50" orientation="portrait" r:id="rId13"/>
  <headerFooter>
    <oddHeader>&amp;R&amp;"Calibri"&amp;12&amp;K000000 Unclassified - Non-Classifié&amp;1#_x000D_</oddHeader>
  </headerFooter>
  <rowBreaks count="1" manualBreakCount="1">
    <brk id="68" max="15" man="1"/>
  </rowBreaks>
  <colBreaks count="1" manualBreakCount="1">
    <brk id="16" max="1048575" man="1"/>
  </colBreaks>
  <drawing r:id="rId14"/>
  <legacyDrawing r:id="rId15"/>
  <mc:AlternateContent xmlns:mc="http://schemas.openxmlformats.org/markup-compatibility/2006">
    <mc:Choice Requires="x14">
      <controls>
        <mc:AlternateContent xmlns:mc="http://schemas.openxmlformats.org/markup-compatibility/2006">
          <mc:Choice Requires="x14">
            <control shapeId="1025" r:id="rId16" name="Check Box 1">
              <controlPr defaultSize="0" autoFill="0" autoLine="0" autoPict="0">
                <anchor moveWithCells="1">
                  <from>
                    <xdr:col>0</xdr:col>
                    <xdr:colOff>38100</xdr:colOff>
                    <xdr:row>7</xdr:row>
                    <xdr:rowOff>123825</xdr:rowOff>
                  </from>
                  <to>
                    <xdr:col>0</xdr:col>
                    <xdr:colOff>457200</xdr:colOff>
                    <xdr:row>9</xdr:row>
                    <xdr:rowOff>95250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7D486C-391C-46CD-B7BA-C3128C050F08}">
  <dimension ref="A1:F122"/>
  <sheetViews>
    <sheetView topLeftCell="A61" workbookViewId="0">
      <selection activeCell="B52" sqref="B52"/>
    </sheetView>
  </sheetViews>
  <sheetFormatPr defaultRowHeight="15" x14ac:dyDescent="0.25"/>
  <cols>
    <col min="1" max="1" width="58.140625" bestFit="1" customWidth="1"/>
    <col min="2" max="2" width="140.7109375" customWidth="1"/>
    <col min="3" max="3" width="19.42578125" bestFit="1" customWidth="1"/>
  </cols>
  <sheetData>
    <row r="1" spans="1:3" x14ac:dyDescent="0.25">
      <c r="A1" s="2" t="s">
        <v>6</v>
      </c>
      <c r="B1" s="3"/>
      <c r="C1" s="4"/>
    </row>
    <row r="2" spans="1:3" x14ac:dyDescent="0.25">
      <c r="A2" s="5" t="s">
        <v>150</v>
      </c>
      <c r="B2" s="3"/>
      <c r="C2" s="4"/>
    </row>
    <row r="3" spans="1:3" x14ac:dyDescent="0.25">
      <c r="A3" s="4"/>
      <c r="B3" s="3"/>
      <c r="C3" s="4"/>
    </row>
    <row r="4" spans="1:3" x14ac:dyDescent="0.25">
      <c r="A4" s="5" t="s">
        <v>151</v>
      </c>
      <c r="B4" s="3"/>
      <c r="C4" s="4"/>
    </row>
    <row r="5" spans="1:3" x14ac:dyDescent="0.25">
      <c r="A5" s="4"/>
      <c r="B5" s="3"/>
      <c r="C5" s="4"/>
    </row>
    <row r="6" spans="1:3" x14ac:dyDescent="0.25">
      <c r="A6" s="5" t="s">
        <v>152</v>
      </c>
      <c r="B6" s="3"/>
      <c r="C6" s="4"/>
    </row>
    <row r="7" spans="1:3" x14ac:dyDescent="0.25">
      <c r="A7" s="4"/>
      <c r="B7" s="3"/>
      <c r="C7" s="4"/>
    </row>
    <row r="8" spans="1:3" x14ac:dyDescent="0.25">
      <c r="A8" s="4"/>
      <c r="B8" s="3"/>
      <c r="C8" s="4"/>
    </row>
    <row r="9" spans="1:3" x14ac:dyDescent="0.25">
      <c r="A9" s="95" t="s">
        <v>300</v>
      </c>
      <c r="B9" s="96" t="s">
        <v>6</v>
      </c>
      <c r="C9" s="95" t="s">
        <v>301</v>
      </c>
    </row>
    <row r="10" spans="1:3" x14ac:dyDescent="0.25">
      <c r="A10" s="78" t="s">
        <v>153</v>
      </c>
      <c r="B10" s="9" t="s">
        <v>165</v>
      </c>
      <c r="C10" s="6" t="s">
        <v>7</v>
      </c>
    </row>
    <row r="11" spans="1:3" x14ac:dyDescent="0.25">
      <c r="A11" s="7" t="s">
        <v>154</v>
      </c>
      <c r="B11" s="9" t="s">
        <v>166</v>
      </c>
      <c r="C11" s="8" t="s">
        <v>180</v>
      </c>
    </row>
    <row r="12" spans="1:3" x14ac:dyDescent="0.25">
      <c r="A12" s="7" t="s">
        <v>155</v>
      </c>
      <c r="B12" s="15" t="s">
        <v>167</v>
      </c>
      <c r="C12" s="8" t="s">
        <v>181</v>
      </c>
    </row>
    <row r="13" spans="1:3" x14ac:dyDescent="0.25">
      <c r="A13" s="7" t="s">
        <v>67</v>
      </c>
      <c r="B13" s="15" t="s">
        <v>168</v>
      </c>
      <c r="C13" s="8" t="s">
        <v>182</v>
      </c>
    </row>
    <row r="14" spans="1:3" x14ac:dyDescent="0.25">
      <c r="A14" s="7" t="s">
        <v>156</v>
      </c>
      <c r="B14" s="15" t="s">
        <v>169</v>
      </c>
      <c r="C14" s="8" t="s">
        <v>183</v>
      </c>
    </row>
    <row r="15" spans="1:3" x14ac:dyDescent="0.25">
      <c r="A15" s="7" t="s">
        <v>157</v>
      </c>
      <c r="B15" s="15" t="s">
        <v>170</v>
      </c>
      <c r="C15" s="8" t="s">
        <v>184</v>
      </c>
    </row>
    <row r="16" spans="1:3" x14ac:dyDescent="0.25">
      <c r="A16" s="7" t="s">
        <v>158</v>
      </c>
      <c r="B16" s="15" t="s">
        <v>171</v>
      </c>
      <c r="C16" s="8" t="s">
        <v>185</v>
      </c>
    </row>
    <row r="17" spans="1:3" x14ac:dyDescent="0.25">
      <c r="A17" s="7" t="s">
        <v>71</v>
      </c>
      <c r="B17" s="15" t="s">
        <v>172</v>
      </c>
      <c r="C17" s="8" t="s">
        <v>186</v>
      </c>
    </row>
    <row r="18" spans="1:3" x14ac:dyDescent="0.25">
      <c r="A18" s="7" t="s">
        <v>159</v>
      </c>
      <c r="B18" s="10" t="s">
        <v>173</v>
      </c>
      <c r="C18" s="8" t="s">
        <v>187</v>
      </c>
    </row>
    <row r="19" spans="1:3" ht="30" x14ac:dyDescent="0.25">
      <c r="A19" s="7" t="s">
        <v>160</v>
      </c>
      <c r="B19" s="80" t="s">
        <v>174</v>
      </c>
      <c r="C19" s="8" t="s">
        <v>188</v>
      </c>
    </row>
    <row r="20" spans="1:3" x14ac:dyDescent="0.25">
      <c r="A20" s="79" t="s">
        <v>77</v>
      </c>
      <c r="B20" s="81" t="s">
        <v>175</v>
      </c>
      <c r="C20" s="8" t="s">
        <v>189</v>
      </c>
    </row>
    <row r="21" spans="1:3" x14ac:dyDescent="0.25">
      <c r="A21" s="7" t="s">
        <v>161</v>
      </c>
      <c r="B21" s="15" t="s">
        <v>176</v>
      </c>
      <c r="C21" s="8" t="s">
        <v>190</v>
      </c>
    </row>
    <row r="22" spans="1:3" x14ac:dyDescent="0.25">
      <c r="A22" s="7" t="s">
        <v>162</v>
      </c>
      <c r="B22" s="82" t="s">
        <v>177</v>
      </c>
      <c r="C22" s="8" t="s">
        <v>191</v>
      </c>
    </row>
    <row r="23" spans="1:3" x14ac:dyDescent="0.25">
      <c r="A23" s="7" t="s">
        <v>163</v>
      </c>
      <c r="B23" s="82" t="s">
        <v>178</v>
      </c>
      <c r="C23" s="8" t="s">
        <v>192</v>
      </c>
    </row>
    <row r="24" spans="1:3" x14ac:dyDescent="0.25">
      <c r="A24" s="7" t="s">
        <v>164</v>
      </c>
      <c r="B24" s="82" t="s">
        <v>179</v>
      </c>
      <c r="C24" s="8" t="s">
        <v>193</v>
      </c>
    </row>
    <row r="25" spans="1:3" x14ac:dyDescent="0.25">
      <c r="A25" s="11"/>
      <c r="B25" s="12"/>
      <c r="C25" s="5"/>
    </row>
    <row r="26" spans="1:3" x14ac:dyDescent="0.25">
      <c r="A26" s="95" t="s">
        <v>302</v>
      </c>
      <c r="B26" s="96" t="s">
        <v>6</v>
      </c>
      <c r="C26" s="95" t="s">
        <v>301</v>
      </c>
    </row>
    <row r="27" spans="1:3" ht="30" x14ac:dyDescent="0.25">
      <c r="A27" s="13" t="s">
        <v>194</v>
      </c>
      <c r="B27" s="15" t="s">
        <v>195</v>
      </c>
      <c r="C27" s="8" t="s">
        <v>201</v>
      </c>
    </row>
    <row r="28" spans="1:3" x14ac:dyDescent="0.25">
      <c r="A28" s="14" t="s">
        <v>81</v>
      </c>
      <c r="B28" s="15" t="s">
        <v>196</v>
      </c>
      <c r="C28" s="8" t="s">
        <v>202</v>
      </c>
    </row>
    <row r="29" spans="1:3" x14ac:dyDescent="0.25">
      <c r="A29" s="7" t="s">
        <v>82</v>
      </c>
      <c r="B29" s="15" t="s">
        <v>197</v>
      </c>
      <c r="C29" s="8" t="s">
        <v>203</v>
      </c>
    </row>
    <row r="30" spans="1:3" x14ac:dyDescent="0.25">
      <c r="A30" s="16" t="s">
        <v>80</v>
      </c>
      <c r="B30" s="15"/>
      <c r="C30" s="8"/>
    </row>
    <row r="31" spans="1:3" x14ac:dyDescent="0.25">
      <c r="A31" s="7" t="s">
        <v>2</v>
      </c>
      <c r="B31" s="15" t="s">
        <v>198</v>
      </c>
      <c r="C31" s="8" t="s">
        <v>204</v>
      </c>
    </row>
    <row r="32" spans="1:3" x14ac:dyDescent="0.25">
      <c r="A32" s="7" t="s">
        <v>3</v>
      </c>
      <c r="B32" s="15" t="s">
        <v>199</v>
      </c>
      <c r="C32" s="8" t="s">
        <v>205</v>
      </c>
    </row>
    <row r="33" spans="1:3" x14ac:dyDescent="0.25">
      <c r="A33" s="7" t="s">
        <v>4</v>
      </c>
      <c r="B33" s="15" t="s">
        <v>200</v>
      </c>
      <c r="C33" s="8" t="s">
        <v>206</v>
      </c>
    </row>
    <row r="34" spans="1:3" x14ac:dyDescent="0.25">
      <c r="A34" s="5"/>
      <c r="B34" s="12"/>
      <c r="C34" s="5"/>
    </row>
    <row r="35" spans="1:3" x14ac:dyDescent="0.25">
      <c r="A35" s="95" t="s">
        <v>303</v>
      </c>
      <c r="B35" s="96" t="s">
        <v>6</v>
      </c>
      <c r="C35" s="95" t="s">
        <v>301</v>
      </c>
    </row>
    <row r="36" spans="1:3" x14ac:dyDescent="0.25">
      <c r="A36" s="30" t="s">
        <v>215</v>
      </c>
      <c r="B36" s="9" t="s">
        <v>217</v>
      </c>
      <c r="C36" s="8" t="s">
        <v>207</v>
      </c>
    </row>
    <row r="37" spans="1:3" x14ac:dyDescent="0.25">
      <c r="A37" s="17" t="s">
        <v>216</v>
      </c>
      <c r="B37" s="21" t="s">
        <v>218</v>
      </c>
      <c r="C37" s="18" t="s">
        <v>208</v>
      </c>
    </row>
    <row r="38" spans="1:3" ht="30" x14ac:dyDescent="0.25">
      <c r="A38" s="17" t="s">
        <v>87</v>
      </c>
      <c r="B38" s="15" t="s">
        <v>219</v>
      </c>
      <c r="C38" s="8" t="s">
        <v>209</v>
      </c>
    </row>
    <row r="39" spans="1:3" x14ac:dyDescent="0.25">
      <c r="A39" s="17" t="s">
        <v>88</v>
      </c>
      <c r="B39" s="15" t="s">
        <v>220</v>
      </c>
      <c r="C39" s="8" t="s">
        <v>210</v>
      </c>
    </row>
    <row r="40" spans="1:3" x14ac:dyDescent="0.25">
      <c r="A40" s="19" t="s">
        <v>89</v>
      </c>
      <c r="B40" s="9" t="s">
        <v>221</v>
      </c>
      <c r="C40" s="20" t="s">
        <v>211</v>
      </c>
    </row>
    <row r="41" spans="1:3" x14ac:dyDescent="0.25">
      <c r="A41" s="83" t="s">
        <v>90</v>
      </c>
      <c r="B41" s="15"/>
      <c r="C41" s="8"/>
    </row>
    <row r="42" spans="1:3" x14ac:dyDescent="0.25">
      <c r="A42" s="7" t="s">
        <v>2</v>
      </c>
      <c r="B42" s="15" t="s">
        <v>198</v>
      </c>
      <c r="C42" s="8" t="s">
        <v>212</v>
      </c>
    </row>
    <row r="43" spans="1:3" x14ac:dyDescent="0.25">
      <c r="A43" s="7" t="s">
        <v>3</v>
      </c>
      <c r="B43" s="9" t="s">
        <v>222</v>
      </c>
      <c r="C43" s="8" t="s">
        <v>213</v>
      </c>
    </row>
    <row r="44" spans="1:3" x14ac:dyDescent="0.25">
      <c r="A44" s="7" t="s">
        <v>4</v>
      </c>
      <c r="B44" s="9" t="s">
        <v>223</v>
      </c>
      <c r="C44" s="8" t="s">
        <v>214</v>
      </c>
    </row>
    <row r="45" spans="1:3" x14ac:dyDescent="0.25">
      <c r="A45" s="22"/>
      <c r="B45" s="23"/>
      <c r="C45" s="5"/>
    </row>
    <row r="46" spans="1:3" x14ac:dyDescent="0.25">
      <c r="A46" s="95" t="s">
        <v>304</v>
      </c>
      <c r="B46" s="96" t="s">
        <v>6</v>
      </c>
      <c r="C46" s="95" t="s">
        <v>301</v>
      </c>
    </row>
    <row r="47" spans="1:3" x14ac:dyDescent="0.25">
      <c r="A47" s="24" t="s">
        <v>224</v>
      </c>
      <c r="B47" s="25"/>
      <c r="C47" s="26"/>
    </row>
    <row r="48" spans="1:3" x14ac:dyDescent="0.25">
      <c r="A48" s="13" t="s">
        <v>92</v>
      </c>
      <c r="B48" s="15" t="s">
        <v>232</v>
      </c>
      <c r="C48" s="8" t="s">
        <v>394</v>
      </c>
    </row>
    <row r="49" spans="1:6" x14ac:dyDescent="0.25">
      <c r="A49" s="13" t="s">
        <v>99</v>
      </c>
      <c r="B49" s="105" t="s">
        <v>455</v>
      </c>
      <c r="C49" s="8" t="s">
        <v>395</v>
      </c>
    </row>
    <row r="50" spans="1:6" x14ac:dyDescent="0.25">
      <c r="A50" s="13" t="s">
        <v>94</v>
      </c>
      <c r="B50" s="15" t="s">
        <v>233</v>
      </c>
      <c r="C50" s="8" t="s">
        <v>396</v>
      </c>
    </row>
    <row r="51" spans="1:6" x14ac:dyDescent="0.25">
      <c r="A51" s="13" t="s">
        <v>225</v>
      </c>
      <c r="B51" s="15" t="s">
        <v>234</v>
      </c>
      <c r="C51" s="8" t="s">
        <v>397</v>
      </c>
    </row>
    <row r="52" spans="1:6" x14ac:dyDescent="0.25">
      <c r="A52" s="13" t="s">
        <v>226</v>
      </c>
      <c r="B52" s="15" t="s">
        <v>235</v>
      </c>
      <c r="C52" s="8" t="s">
        <v>398</v>
      </c>
    </row>
    <row r="53" spans="1:6" x14ac:dyDescent="0.25">
      <c r="A53" s="27" t="s">
        <v>227</v>
      </c>
      <c r="B53" s="15" t="s">
        <v>236</v>
      </c>
      <c r="C53" s="8" t="s">
        <v>399</v>
      </c>
    </row>
    <row r="54" spans="1:6" ht="30" x14ac:dyDescent="0.25">
      <c r="A54" s="84" t="s">
        <v>228</v>
      </c>
      <c r="B54" s="85" t="s">
        <v>237</v>
      </c>
      <c r="C54" s="28" t="s">
        <v>400</v>
      </c>
    </row>
    <row r="55" spans="1:6" x14ac:dyDescent="0.25">
      <c r="A55" s="5"/>
      <c r="B55" s="12"/>
      <c r="C55" s="8"/>
    </row>
    <row r="56" spans="1:6" x14ac:dyDescent="0.25">
      <c r="A56" s="29" t="s">
        <v>229</v>
      </c>
      <c r="B56" s="3"/>
      <c r="C56" s="28"/>
    </row>
    <row r="57" spans="1:6" x14ac:dyDescent="0.25">
      <c r="A57" s="13" t="s">
        <v>230</v>
      </c>
      <c r="B57" s="15" t="s">
        <v>238</v>
      </c>
      <c r="C57" s="8" t="s">
        <v>401</v>
      </c>
    </row>
    <row r="58" spans="1:6" x14ac:dyDescent="0.25">
      <c r="A58" s="13" t="s">
        <v>99</v>
      </c>
      <c r="B58" s="15" t="s">
        <v>239</v>
      </c>
      <c r="C58" s="8" t="s">
        <v>402</v>
      </c>
    </row>
    <row r="59" spans="1:6" x14ac:dyDescent="0.25">
      <c r="A59" s="13" t="s">
        <v>231</v>
      </c>
      <c r="B59" s="15" t="s">
        <v>240</v>
      </c>
      <c r="C59" s="8" t="s">
        <v>403</v>
      </c>
    </row>
    <row r="60" spans="1:6" x14ac:dyDescent="0.25">
      <c r="A60" s="5"/>
      <c r="B60" s="12"/>
      <c r="C60" s="5"/>
    </row>
    <row r="61" spans="1:6" x14ac:dyDescent="0.25">
      <c r="A61" s="95" t="s">
        <v>305</v>
      </c>
      <c r="B61" s="96" t="s">
        <v>6</v>
      </c>
      <c r="C61" s="95" t="s">
        <v>301</v>
      </c>
    </row>
    <row r="62" spans="1:6" s="4" customFormat="1" x14ac:dyDescent="0.25">
      <c r="A62" s="34" t="s">
        <v>241</v>
      </c>
      <c r="B62" s="86"/>
      <c r="C62" s="31"/>
      <c r="D62" s="5"/>
      <c r="E62" s="5"/>
      <c r="F62" s="5"/>
    </row>
    <row r="63" spans="1:6" s="4" customFormat="1" x14ac:dyDescent="0.25">
      <c r="A63" s="32" t="s">
        <v>242</v>
      </c>
      <c r="B63" s="23" t="s">
        <v>243</v>
      </c>
      <c r="C63" s="28" t="s">
        <v>404</v>
      </c>
      <c r="D63" s="5"/>
      <c r="E63" s="5"/>
      <c r="F63" s="5"/>
    </row>
    <row r="64" spans="1:6" s="4" customFormat="1" x14ac:dyDescent="0.25">
      <c r="A64" s="32" t="s">
        <v>103</v>
      </c>
      <c r="B64" s="23" t="s">
        <v>244</v>
      </c>
      <c r="C64" s="28" t="s">
        <v>405</v>
      </c>
      <c r="D64" s="5"/>
      <c r="E64" s="5"/>
      <c r="F64" s="5"/>
    </row>
    <row r="65" spans="1:6" s="4" customFormat="1" x14ac:dyDescent="0.25">
      <c r="A65" s="32" t="s">
        <v>104</v>
      </c>
      <c r="B65" s="23" t="s">
        <v>245</v>
      </c>
      <c r="C65" s="28" t="s">
        <v>406</v>
      </c>
      <c r="D65" s="5"/>
      <c r="E65" s="5"/>
      <c r="F65" s="5"/>
    </row>
    <row r="66" spans="1:6" s="4" customFormat="1" x14ac:dyDescent="0.25">
      <c r="A66" s="32" t="s">
        <v>118</v>
      </c>
      <c r="B66" s="23" t="s">
        <v>246</v>
      </c>
      <c r="C66" s="28" t="s">
        <v>406</v>
      </c>
      <c r="D66" s="5"/>
      <c r="E66" s="5"/>
      <c r="F66" s="5"/>
    </row>
    <row r="67" spans="1:6" ht="30" x14ac:dyDescent="0.25">
      <c r="A67" s="32" t="s">
        <v>145</v>
      </c>
      <c r="B67" s="23" t="s">
        <v>280</v>
      </c>
      <c r="C67" s="8" t="s">
        <v>407</v>
      </c>
    </row>
    <row r="68" spans="1:6" ht="30" x14ac:dyDescent="0.25">
      <c r="A68" s="32" t="s">
        <v>278</v>
      </c>
      <c r="B68" s="23" t="s">
        <v>281</v>
      </c>
      <c r="C68" s="8" t="s">
        <v>408</v>
      </c>
    </row>
    <row r="69" spans="1:6" ht="30" x14ac:dyDescent="0.25">
      <c r="A69" s="32" t="s">
        <v>279</v>
      </c>
      <c r="B69" s="23" t="s">
        <v>282</v>
      </c>
      <c r="C69" s="8" t="s">
        <v>409</v>
      </c>
    </row>
    <row r="70" spans="1:6" s="4" customFormat="1" ht="30" x14ac:dyDescent="0.25">
      <c r="A70" s="87" t="s">
        <v>247</v>
      </c>
      <c r="B70" s="23" t="s">
        <v>248</v>
      </c>
      <c r="C70" s="8" t="s">
        <v>410</v>
      </c>
      <c r="D70" s="5"/>
      <c r="E70" s="5"/>
      <c r="F70" s="5"/>
    </row>
    <row r="71" spans="1:6" s="4" customFormat="1" x14ac:dyDescent="0.25">
      <c r="A71" s="32" t="s">
        <v>149</v>
      </c>
      <c r="B71" s="23" t="s">
        <v>249</v>
      </c>
      <c r="C71" s="8" t="s">
        <v>411</v>
      </c>
      <c r="D71" s="5"/>
      <c r="E71" s="5"/>
      <c r="F71" s="5"/>
    </row>
    <row r="72" spans="1:6" s="4" customFormat="1" x14ac:dyDescent="0.25">
      <c r="A72" s="32" t="s">
        <v>106</v>
      </c>
      <c r="B72" s="23" t="s">
        <v>250</v>
      </c>
      <c r="C72" s="8" t="s">
        <v>412</v>
      </c>
      <c r="D72" s="5"/>
      <c r="E72" s="5"/>
      <c r="F72" s="5"/>
    </row>
    <row r="73" spans="1:6" s="4" customFormat="1" ht="30" x14ac:dyDescent="0.25">
      <c r="A73" s="32" t="s">
        <v>251</v>
      </c>
      <c r="B73" s="88" t="s">
        <v>252</v>
      </c>
      <c r="C73" s="8" t="s">
        <v>413</v>
      </c>
      <c r="D73" s="5"/>
      <c r="E73" s="5"/>
      <c r="F73" s="5"/>
    </row>
    <row r="74" spans="1:6" s="4" customFormat="1" x14ac:dyDescent="0.25">
      <c r="A74" s="34" t="s">
        <v>253</v>
      </c>
      <c r="B74" s="23"/>
      <c r="C74" s="31"/>
      <c r="D74" s="5"/>
      <c r="E74" s="5"/>
      <c r="F74" s="5"/>
    </row>
    <row r="75" spans="1:6" s="4" customFormat="1" x14ac:dyDescent="0.25">
      <c r="A75" s="33" t="s">
        <v>254</v>
      </c>
      <c r="B75" s="23" t="s">
        <v>243</v>
      </c>
      <c r="C75" s="8" t="s">
        <v>414</v>
      </c>
      <c r="D75" s="5"/>
      <c r="E75" s="5"/>
      <c r="F75" s="5"/>
    </row>
    <row r="76" spans="1:6" s="4" customFormat="1" x14ac:dyDescent="0.25">
      <c r="A76" s="33" t="s">
        <v>103</v>
      </c>
      <c r="B76" s="23" t="s">
        <v>244</v>
      </c>
      <c r="C76" s="8" t="s">
        <v>415</v>
      </c>
      <c r="D76" s="5"/>
      <c r="E76" s="5"/>
      <c r="F76" s="5"/>
    </row>
    <row r="77" spans="1:6" s="4" customFormat="1" x14ac:dyDescent="0.25">
      <c r="A77" s="33" t="s">
        <v>104</v>
      </c>
      <c r="B77" s="23" t="s">
        <v>245</v>
      </c>
      <c r="C77" s="8" t="s">
        <v>416</v>
      </c>
      <c r="D77" s="5"/>
      <c r="E77" s="5"/>
      <c r="F77" s="5"/>
    </row>
    <row r="78" spans="1:6" s="4" customFormat="1" x14ac:dyDescent="0.25">
      <c r="A78" s="33" t="s">
        <v>118</v>
      </c>
      <c r="B78" s="23" t="s">
        <v>246</v>
      </c>
      <c r="C78" s="8" t="s">
        <v>417</v>
      </c>
      <c r="D78" s="5"/>
      <c r="E78" s="5"/>
      <c r="F78" s="5"/>
    </row>
    <row r="79" spans="1:6" ht="30" x14ac:dyDescent="0.25">
      <c r="A79" s="33" t="s">
        <v>145</v>
      </c>
      <c r="B79" s="23" t="s">
        <v>283</v>
      </c>
      <c r="C79" s="8" t="s">
        <v>418</v>
      </c>
    </row>
    <row r="80" spans="1:6" ht="30" x14ac:dyDescent="0.25">
      <c r="A80" s="33" t="s">
        <v>278</v>
      </c>
      <c r="B80" s="23" t="s">
        <v>281</v>
      </c>
      <c r="C80" s="8" t="s">
        <v>419</v>
      </c>
    </row>
    <row r="81" spans="1:6" ht="30" x14ac:dyDescent="0.25">
      <c r="A81" s="33" t="s">
        <v>279</v>
      </c>
      <c r="B81" s="23" t="s">
        <v>282</v>
      </c>
      <c r="C81" s="8" t="s">
        <v>420</v>
      </c>
    </row>
    <row r="82" spans="1:6" s="4" customFormat="1" ht="30" x14ac:dyDescent="0.25">
      <c r="A82" s="89" t="s">
        <v>255</v>
      </c>
      <c r="B82" s="90" t="s">
        <v>256</v>
      </c>
      <c r="C82" s="8" t="s">
        <v>421</v>
      </c>
      <c r="D82" s="5"/>
      <c r="E82" s="5"/>
      <c r="F82" s="5"/>
    </row>
    <row r="83" spans="1:6" s="4" customFormat="1" x14ac:dyDescent="0.25">
      <c r="A83" s="33" t="s">
        <v>257</v>
      </c>
      <c r="B83" s="35" t="s">
        <v>258</v>
      </c>
      <c r="C83" s="8" t="s">
        <v>422</v>
      </c>
      <c r="D83" s="5"/>
      <c r="E83" s="5"/>
      <c r="F83" s="5"/>
    </row>
    <row r="84" spans="1:6" s="4" customFormat="1" x14ac:dyDescent="0.25">
      <c r="A84" s="34" t="s">
        <v>259</v>
      </c>
      <c r="B84" s="23"/>
      <c r="C84" s="31"/>
      <c r="D84" s="5"/>
      <c r="E84" s="5"/>
      <c r="F84" s="5"/>
    </row>
    <row r="85" spans="1:6" s="4" customFormat="1" x14ac:dyDescent="0.25">
      <c r="A85" s="33" t="s">
        <v>260</v>
      </c>
      <c r="B85" s="23" t="s">
        <v>232</v>
      </c>
      <c r="C85" s="8" t="s">
        <v>423</v>
      </c>
      <c r="D85" s="5"/>
      <c r="E85" s="5"/>
      <c r="F85" s="5"/>
    </row>
    <row r="86" spans="1:6" s="4" customFormat="1" x14ac:dyDescent="0.25">
      <c r="A86" s="33" t="s">
        <v>103</v>
      </c>
      <c r="B86" s="23" t="s">
        <v>244</v>
      </c>
      <c r="C86" s="8" t="s">
        <v>424</v>
      </c>
      <c r="D86" s="5"/>
      <c r="E86" s="5"/>
      <c r="F86" s="5"/>
    </row>
    <row r="87" spans="1:6" s="4" customFormat="1" x14ac:dyDescent="0.25">
      <c r="A87" s="33" t="s">
        <v>104</v>
      </c>
      <c r="B87" s="23" t="s">
        <v>245</v>
      </c>
      <c r="C87" s="8" t="s">
        <v>425</v>
      </c>
      <c r="D87" s="5"/>
      <c r="E87" s="5"/>
      <c r="F87" s="5"/>
    </row>
    <row r="88" spans="1:6" s="4" customFormat="1" x14ac:dyDescent="0.25">
      <c r="A88" s="33" t="s">
        <v>118</v>
      </c>
      <c r="B88" s="90" t="s">
        <v>246</v>
      </c>
      <c r="C88" s="8" t="s">
        <v>426</v>
      </c>
      <c r="D88" s="5"/>
      <c r="E88" s="5"/>
      <c r="F88" s="5"/>
    </row>
    <row r="89" spans="1:6" ht="30" x14ac:dyDescent="0.25">
      <c r="A89" s="33" t="s">
        <v>145</v>
      </c>
      <c r="B89" s="90" t="s">
        <v>284</v>
      </c>
      <c r="C89" s="8" t="s">
        <v>427</v>
      </c>
    </row>
    <row r="90" spans="1:6" ht="30" x14ac:dyDescent="0.25">
      <c r="A90" s="33" t="s">
        <v>278</v>
      </c>
      <c r="B90" s="90" t="s">
        <v>281</v>
      </c>
      <c r="C90" s="8" t="s">
        <v>428</v>
      </c>
    </row>
    <row r="91" spans="1:6" ht="30" x14ac:dyDescent="0.25">
      <c r="A91" s="33" t="s">
        <v>279</v>
      </c>
      <c r="B91" s="90" t="s">
        <v>282</v>
      </c>
      <c r="C91" s="8" t="s">
        <v>429</v>
      </c>
    </row>
    <row r="92" spans="1:6" s="4" customFormat="1" ht="30" x14ac:dyDescent="0.25">
      <c r="A92" s="33" t="s">
        <v>261</v>
      </c>
      <c r="B92" s="35" t="s">
        <v>256</v>
      </c>
      <c r="C92" s="8" t="s">
        <v>430</v>
      </c>
      <c r="D92" s="5"/>
      <c r="E92" s="5"/>
      <c r="F92" s="5"/>
    </row>
    <row r="93" spans="1:6" s="4" customFormat="1" x14ac:dyDescent="0.25">
      <c r="A93" s="33" t="s">
        <v>262</v>
      </c>
      <c r="B93" s="23" t="s">
        <v>263</v>
      </c>
      <c r="C93" s="8" t="s">
        <v>431</v>
      </c>
      <c r="D93" s="5"/>
      <c r="E93" s="5"/>
      <c r="F93" s="5"/>
    </row>
    <row r="94" spans="1:6" s="4" customFormat="1" ht="30" x14ac:dyDescent="0.25">
      <c r="A94" s="89" t="s">
        <v>264</v>
      </c>
      <c r="B94" s="91" t="s">
        <v>265</v>
      </c>
      <c r="C94" s="8" t="s">
        <v>432</v>
      </c>
      <c r="D94" s="5"/>
      <c r="E94" s="5"/>
      <c r="F94" s="5"/>
    </row>
    <row r="95" spans="1:6" s="4" customFormat="1" ht="30" x14ac:dyDescent="0.25">
      <c r="A95" s="92" t="s">
        <v>116</v>
      </c>
      <c r="B95" s="23" t="s">
        <v>266</v>
      </c>
      <c r="C95" s="8" t="s">
        <v>433</v>
      </c>
      <c r="D95" s="5"/>
      <c r="E95" s="5"/>
      <c r="F95" s="5"/>
    </row>
    <row r="96" spans="1:6" s="4" customFormat="1" x14ac:dyDescent="0.25">
      <c r="A96" s="93" t="s">
        <v>267</v>
      </c>
      <c r="B96" s="23"/>
      <c r="C96" s="8"/>
      <c r="D96" s="5"/>
      <c r="E96" s="5"/>
      <c r="F96" s="5"/>
    </row>
    <row r="97" spans="1:6" s="4" customFormat="1" x14ac:dyDescent="0.25">
      <c r="A97" s="33" t="s">
        <v>117</v>
      </c>
      <c r="B97" s="23" t="s">
        <v>243</v>
      </c>
      <c r="C97" s="8" t="s">
        <v>434</v>
      </c>
      <c r="D97" s="5"/>
      <c r="E97" s="5"/>
      <c r="F97" s="5"/>
    </row>
    <row r="98" spans="1:6" s="4" customFormat="1" x14ac:dyDescent="0.25">
      <c r="A98" s="33" t="s">
        <v>103</v>
      </c>
      <c r="B98" s="23" t="s">
        <v>244</v>
      </c>
      <c r="C98" s="8" t="s">
        <v>435</v>
      </c>
      <c r="D98" s="5"/>
      <c r="E98" s="5"/>
      <c r="F98" s="5"/>
    </row>
    <row r="99" spans="1:6" s="4" customFormat="1" x14ac:dyDescent="0.25">
      <c r="A99" s="33" t="s">
        <v>104</v>
      </c>
      <c r="B99" s="90" t="s">
        <v>245</v>
      </c>
      <c r="C99" s="8" t="s">
        <v>436</v>
      </c>
      <c r="D99" s="5"/>
      <c r="E99" s="5"/>
      <c r="F99" s="5"/>
    </row>
    <row r="100" spans="1:6" s="4" customFormat="1" x14ac:dyDescent="0.25">
      <c r="A100" s="33" t="s">
        <v>118</v>
      </c>
      <c r="B100" s="23" t="s">
        <v>246</v>
      </c>
      <c r="C100" s="8" t="s">
        <v>437</v>
      </c>
      <c r="D100" s="5"/>
      <c r="E100" s="5"/>
      <c r="F100" s="5"/>
    </row>
    <row r="101" spans="1:6" ht="30" x14ac:dyDescent="0.25">
      <c r="A101" s="33" t="s">
        <v>145</v>
      </c>
      <c r="B101" s="23" t="s">
        <v>285</v>
      </c>
      <c r="C101" s="8" t="s">
        <v>438</v>
      </c>
    </row>
    <row r="102" spans="1:6" ht="30" x14ac:dyDescent="0.25">
      <c r="A102" s="33" t="s">
        <v>278</v>
      </c>
      <c r="B102" s="23" t="s">
        <v>281</v>
      </c>
      <c r="C102" s="8" t="s">
        <v>439</v>
      </c>
    </row>
    <row r="103" spans="1:6" ht="30" x14ac:dyDescent="0.25">
      <c r="A103" s="33" t="s">
        <v>279</v>
      </c>
      <c r="B103" s="23" t="s">
        <v>282</v>
      </c>
      <c r="C103" s="8" t="s">
        <v>440</v>
      </c>
    </row>
    <row r="104" spans="1:6" s="4" customFormat="1" ht="30" x14ac:dyDescent="0.25">
      <c r="A104" s="33" t="s">
        <v>119</v>
      </c>
      <c r="B104" s="23" t="s">
        <v>268</v>
      </c>
      <c r="C104" s="8" t="s">
        <v>441</v>
      </c>
      <c r="D104" s="5"/>
      <c r="E104" s="5"/>
      <c r="F104" s="5"/>
    </row>
    <row r="105" spans="1:6" s="4" customFormat="1" x14ac:dyDescent="0.25">
      <c r="A105" s="33" t="s">
        <v>269</v>
      </c>
      <c r="B105" s="23" t="s">
        <v>270</v>
      </c>
      <c r="C105" s="8" t="s">
        <v>442</v>
      </c>
      <c r="D105" s="5"/>
      <c r="E105" s="5"/>
      <c r="F105" s="5"/>
    </row>
    <row r="106" spans="1:6" s="4" customFormat="1" x14ac:dyDescent="0.25">
      <c r="A106" s="33" t="s">
        <v>119</v>
      </c>
      <c r="B106" s="23" t="s">
        <v>271</v>
      </c>
      <c r="C106" s="8" t="s">
        <v>443</v>
      </c>
      <c r="D106" s="5"/>
      <c r="E106" s="5"/>
      <c r="F106" s="5"/>
    </row>
    <row r="107" spans="1:6" s="4" customFormat="1" x14ac:dyDescent="0.25">
      <c r="A107" s="33" t="s">
        <v>269</v>
      </c>
      <c r="B107" s="23" t="s">
        <v>272</v>
      </c>
      <c r="C107" s="8" t="s">
        <v>444</v>
      </c>
      <c r="D107" s="5"/>
      <c r="E107" s="5"/>
      <c r="F107" s="5"/>
    </row>
    <row r="108" spans="1:6" s="4" customFormat="1" x14ac:dyDescent="0.25">
      <c r="A108" s="33" t="s">
        <v>123</v>
      </c>
      <c r="B108" s="23" t="s">
        <v>273</v>
      </c>
      <c r="C108" s="8" t="s">
        <v>445</v>
      </c>
      <c r="D108" s="5"/>
      <c r="E108" s="5"/>
      <c r="F108" s="5"/>
    </row>
    <row r="109" spans="1:6" s="4" customFormat="1" x14ac:dyDescent="0.25">
      <c r="A109" s="33" t="s">
        <v>274</v>
      </c>
      <c r="B109" s="23" t="s">
        <v>275</v>
      </c>
      <c r="C109" s="8" t="s">
        <v>446</v>
      </c>
      <c r="D109" s="5"/>
      <c r="E109" s="5"/>
      <c r="F109" s="5"/>
    </row>
    <row r="110" spans="1:6" s="4" customFormat="1" x14ac:dyDescent="0.25">
      <c r="A110" s="33" t="s">
        <v>126</v>
      </c>
      <c r="B110" s="23" t="s">
        <v>276</v>
      </c>
      <c r="C110" s="8" t="s">
        <v>447</v>
      </c>
    </row>
    <row r="111" spans="1:6" s="4" customFormat="1" x14ac:dyDescent="0.25">
      <c r="A111" s="33" t="s">
        <v>127</v>
      </c>
      <c r="B111" s="23" t="s">
        <v>277</v>
      </c>
      <c r="C111" s="8" t="s">
        <v>448</v>
      </c>
    </row>
    <row r="112" spans="1:6" x14ac:dyDescent="0.25">
      <c r="A112" s="5"/>
      <c r="B112" s="12"/>
      <c r="C112" s="8"/>
    </row>
    <row r="113" spans="1:3" x14ac:dyDescent="0.25">
      <c r="A113" s="95" t="s">
        <v>306</v>
      </c>
      <c r="B113" s="96" t="s">
        <v>6</v>
      </c>
      <c r="C113" s="95" t="s">
        <v>301</v>
      </c>
    </row>
    <row r="114" spans="1:3" x14ac:dyDescent="0.25">
      <c r="A114" s="32" t="s">
        <v>289</v>
      </c>
      <c r="B114" s="9" t="s">
        <v>290</v>
      </c>
      <c r="C114" s="8" t="s">
        <v>449</v>
      </c>
    </row>
    <row r="115" spans="1:3" ht="30" x14ac:dyDescent="0.25">
      <c r="A115" s="94" t="s">
        <v>291</v>
      </c>
      <c r="B115" s="80" t="s">
        <v>292</v>
      </c>
      <c r="C115" s="8" t="s">
        <v>450</v>
      </c>
    </row>
    <row r="116" spans="1:3" x14ac:dyDescent="0.25">
      <c r="A116" s="36" t="s">
        <v>77</v>
      </c>
      <c r="B116" s="81" t="s">
        <v>293</v>
      </c>
      <c r="C116" s="8" t="s">
        <v>287</v>
      </c>
    </row>
    <row r="117" spans="1:3" x14ac:dyDescent="0.25">
      <c r="A117" s="36" t="s">
        <v>130</v>
      </c>
      <c r="B117" s="37" t="s">
        <v>294</v>
      </c>
      <c r="C117" s="8" t="s">
        <v>286</v>
      </c>
    </row>
    <row r="118" spans="1:3" ht="30" x14ac:dyDescent="0.25">
      <c r="A118" s="94" t="s">
        <v>295</v>
      </c>
      <c r="B118" s="85" t="s">
        <v>296</v>
      </c>
      <c r="C118" s="8" t="s">
        <v>288</v>
      </c>
    </row>
    <row r="119" spans="1:3" x14ac:dyDescent="0.25">
      <c r="A119" s="4"/>
      <c r="B119" s="3"/>
      <c r="C119" s="4"/>
    </row>
    <row r="120" spans="1:3" x14ac:dyDescent="0.25">
      <c r="A120" s="95" t="s">
        <v>307</v>
      </c>
      <c r="B120" s="96" t="s">
        <v>6</v>
      </c>
      <c r="C120" s="95" t="s">
        <v>301</v>
      </c>
    </row>
    <row r="121" spans="1:3" x14ac:dyDescent="0.25">
      <c r="A121" s="13" t="s">
        <v>136</v>
      </c>
      <c r="B121" s="37" t="s">
        <v>297</v>
      </c>
      <c r="C121" s="8" t="s">
        <v>451</v>
      </c>
    </row>
    <row r="122" spans="1:3" x14ac:dyDescent="0.25">
      <c r="A122" s="33" t="s">
        <v>298</v>
      </c>
      <c r="B122" s="37" t="s">
        <v>299</v>
      </c>
      <c r="C122" s="8" t="s">
        <v>452</v>
      </c>
    </row>
  </sheetData>
  <sheetProtection algorithmName="SHA-512" hashValue="xH2RM/90abUsBDIn2KONWrLRVmWJmNhgNyoSXE7bRIjBJu/jMO55X17RKE14HZ2/9X77KnWyDGndUVa9v3OuLg==" saltValue="fIxtnh3H4tjUHKAn5E/Xwg==" spinCount="100000" sheet="1" objects="1" scenarios="1"/>
  <pageMargins left="0.7" right="0.7" top="0.75" bottom="0.75" header="0.3" footer="0.3"/>
  <headerFooter>
    <oddHeader>&amp;R&amp;"Calibri"&amp;12&amp;K000000 Unclassified - Non-Classifié&amp;1#_x000D_</oddHead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BC615D-6AA0-40F7-A095-192D94BA1FAC}">
  <dimension ref="A1:I53"/>
  <sheetViews>
    <sheetView workbookViewId="0">
      <selection activeCell="G13" sqref="G13"/>
    </sheetView>
  </sheetViews>
  <sheetFormatPr defaultRowHeight="15" x14ac:dyDescent="0.25"/>
  <cols>
    <col min="1" max="1" width="21.42578125" bestFit="1" customWidth="1"/>
    <col min="3" max="3" width="17.140625" customWidth="1"/>
    <col min="5" max="5" width="42.140625" bestFit="1" customWidth="1"/>
    <col min="7" max="7" width="19.140625" bestFit="1" customWidth="1"/>
  </cols>
  <sheetData>
    <row r="1" spans="1:9" x14ac:dyDescent="0.25">
      <c r="A1" s="38" t="s">
        <v>0</v>
      </c>
      <c r="B1" s="39"/>
      <c r="C1" s="40" t="s">
        <v>9</v>
      </c>
      <c r="D1" s="39"/>
      <c r="E1" s="40" t="s">
        <v>10</v>
      </c>
      <c r="F1" s="39"/>
      <c r="G1" s="40" t="s">
        <v>11</v>
      </c>
      <c r="I1" s="40" t="s">
        <v>308</v>
      </c>
    </row>
    <row r="2" spans="1:9" x14ac:dyDescent="0.25">
      <c r="A2" t="s">
        <v>309</v>
      </c>
      <c r="C2" t="s">
        <v>310</v>
      </c>
      <c r="E2" t="s">
        <v>310</v>
      </c>
      <c r="G2" t="s">
        <v>12</v>
      </c>
      <c r="I2" t="s">
        <v>311</v>
      </c>
    </row>
    <row r="3" spans="1:9" x14ac:dyDescent="0.25">
      <c r="A3" t="s">
        <v>312</v>
      </c>
      <c r="C3" t="s">
        <v>313</v>
      </c>
      <c r="E3" t="s">
        <v>313</v>
      </c>
      <c r="G3" t="s">
        <v>13</v>
      </c>
      <c r="I3" t="s">
        <v>314</v>
      </c>
    </row>
    <row r="4" spans="1:9" x14ac:dyDescent="0.25">
      <c r="A4" t="s">
        <v>315</v>
      </c>
      <c r="E4" t="s">
        <v>316</v>
      </c>
      <c r="G4" t="s">
        <v>14</v>
      </c>
      <c r="I4" t="s">
        <v>317</v>
      </c>
    </row>
    <row r="5" spans="1:9" x14ac:dyDescent="0.25">
      <c r="A5" t="s">
        <v>318</v>
      </c>
      <c r="E5" s="39" t="s">
        <v>319</v>
      </c>
      <c r="G5" t="s">
        <v>392</v>
      </c>
      <c r="I5" t="s">
        <v>320</v>
      </c>
    </row>
    <row r="6" spans="1:9" x14ac:dyDescent="0.25">
      <c r="A6" t="s">
        <v>321</v>
      </c>
      <c r="E6" t="s">
        <v>322</v>
      </c>
      <c r="G6" t="s">
        <v>393</v>
      </c>
      <c r="I6" t="s">
        <v>323</v>
      </c>
    </row>
    <row r="7" spans="1:9" x14ac:dyDescent="0.25">
      <c r="A7" t="s">
        <v>324</v>
      </c>
      <c r="E7" s="39" t="s">
        <v>325</v>
      </c>
      <c r="G7" t="s">
        <v>15</v>
      </c>
    </row>
    <row r="8" spans="1:9" x14ac:dyDescent="0.25">
      <c r="A8" t="s">
        <v>326</v>
      </c>
      <c r="E8" t="s">
        <v>327</v>
      </c>
      <c r="G8" t="s">
        <v>16</v>
      </c>
    </row>
    <row r="9" spans="1:9" x14ac:dyDescent="0.25">
      <c r="A9" t="s">
        <v>328</v>
      </c>
      <c r="E9" s="39" t="s">
        <v>329</v>
      </c>
      <c r="G9" t="s">
        <v>454</v>
      </c>
    </row>
    <row r="10" spans="1:9" x14ac:dyDescent="0.25">
      <c r="A10" t="s">
        <v>330</v>
      </c>
      <c r="E10" s="39" t="s">
        <v>390</v>
      </c>
      <c r="G10" s="41" t="s">
        <v>17</v>
      </c>
    </row>
    <row r="11" spans="1:9" x14ac:dyDescent="0.25">
      <c r="A11" t="s">
        <v>331</v>
      </c>
      <c r="E11" t="s">
        <v>332</v>
      </c>
      <c r="G11" t="s">
        <v>18</v>
      </c>
    </row>
    <row r="12" spans="1:9" x14ac:dyDescent="0.25">
      <c r="A12" t="s">
        <v>333</v>
      </c>
      <c r="E12" s="39" t="s">
        <v>334</v>
      </c>
      <c r="G12" t="s">
        <v>19</v>
      </c>
    </row>
    <row r="13" spans="1:9" x14ac:dyDescent="0.25">
      <c r="A13" t="s">
        <v>335</v>
      </c>
      <c r="E13" t="s">
        <v>336</v>
      </c>
      <c r="G13" t="s">
        <v>20</v>
      </c>
    </row>
    <row r="14" spans="1:9" x14ac:dyDescent="0.25">
      <c r="A14" s="98" t="s">
        <v>388</v>
      </c>
      <c r="E14" s="39" t="s">
        <v>337</v>
      </c>
      <c r="G14" t="s">
        <v>21</v>
      </c>
    </row>
    <row r="15" spans="1:9" x14ac:dyDescent="0.25">
      <c r="A15" t="s">
        <v>338</v>
      </c>
      <c r="E15" s="39" t="s">
        <v>339</v>
      </c>
      <c r="G15" t="s">
        <v>22</v>
      </c>
    </row>
    <row r="16" spans="1:9" x14ac:dyDescent="0.25">
      <c r="A16" t="s">
        <v>340</v>
      </c>
      <c r="E16" s="39" t="s">
        <v>341</v>
      </c>
      <c r="G16" s="41" t="s">
        <v>23</v>
      </c>
    </row>
    <row r="17" spans="1:7" x14ac:dyDescent="0.25">
      <c r="A17" t="s">
        <v>342</v>
      </c>
      <c r="E17" s="39" t="s">
        <v>343</v>
      </c>
      <c r="G17" s="41" t="s">
        <v>24</v>
      </c>
    </row>
    <row r="18" spans="1:7" x14ac:dyDescent="0.25">
      <c r="A18" t="s">
        <v>344</v>
      </c>
      <c r="E18" s="39" t="s">
        <v>345</v>
      </c>
      <c r="G18" s="41" t="s">
        <v>25</v>
      </c>
    </row>
    <row r="19" spans="1:7" x14ac:dyDescent="0.25">
      <c r="A19" t="s">
        <v>346</v>
      </c>
      <c r="E19" s="39" t="s">
        <v>347</v>
      </c>
      <c r="G19" s="41" t="s">
        <v>26</v>
      </c>
    </row>
    <row r="20" spans="1:7" x14ac:dyDescent="0.25">
      <c r="A20" t="s">
        <v>348</v>
      </c>
      <c r="E20" s="39" t="s">
        <v>349</v>
      </c>
      <c r="G20" s="41" t="s">
        <v>27</v>
      </c>
    </row>
    <row r="21" spans="1:7" x14ac:dyDescent="0.25">
      <c r="A21" t="s">
        <v>350</v>
      </c>
      <c r="E21" t="s">
        <v>351</v>
      </c>
      <c r="G21" s="41" t="s">
        <v>28</v>
      </c>
    </row>
    <row r="22" spans="1:7" x14ac:dyDescent="0.25">
      <c r="A22" t="s">
        <v>352</v>
      </c>
      <c r="E22" s="39" t="s">
        <v>353</v>
      </c>
      <c r="G22" s="41" t="s">
        <v>29</v>
      </c>
    </row>
    <row r="23" spans="1:7" x14ac:dyDescent="0.25">
      <c r="A23" t="s">
        <v>389</v>
      </c>
      <c r="E23" t="s">
        <v>354</v>
      </c>
      <c r="G23" s="41" t="s">
        <v>30</v>
      </c>
    </row>
    <row r="24" spans="1:7" x14ac:dyDescent="0.25">
      <c r="A24" t="s">
        <v>355</v>
      </c>
      <c r="E24" s="39" t="s">
        <v>356</v>
      </c>
      <c r="G24" s="41" t="s">
        <v>31</v>
      </c>
    </row>
    <row r="25" spans="1:7" x14ac:dyDescent="0.25">
      <c r="A25" t="s">
        <v>357</v>
      </c>
      <c r="E25" t="s">
        <v>358</v>
      </c>
      <c r="G25" s="41" t="s">
        <v>32</v>
      </c>
    </row>
    <row r="26" spans="1:7" x14ac:dyDescent="0.25">
      <c r="A26" t="s">
        <v>359</v>
      </c>
      <c r="E26" t="s">
        <v>360</v>
      </c>
      <c r="G26" s="41" t="s">
        <v>33</v>
      </c>
    </row>
    <row r="27" spans="1:7" x14ac:dyDescent="0.25">
      <c r="A27" t="s">
        <v>361</v>
      </c>
      <c r="E27" s="39" t="s">
        <v>362</v>
      </c>
      <c r="G27" s="41" t="s">
        <v>34</v>
      </c>
    </row>
    <row r="28" spans="1:7" x14ac:dyDescent="0.25">
      <c r="A28" t="s">
        <v>363</v>
      </c>
      <c r="E28" s="39"/>
      <c r="G28" s="41" t="s">
        <v>35</v>
      </c>
    </row>
    <row r="29" spans="1:7" x14ac:dyDescent="0.25">
      <c r="A29" t="s">
        <v>364</v>
      </c>
      <c r="E29" s="39"/>
      <c r="G29" s="41" t="s">
        <v>36</v>
      </c>
    </row>
    <row r="30" spans="1:7" x14ac:dyDescent="0.25">
      <c r="A30" t="s">
        <v>365</v>
      </c>
      <c r="G30" s="41" t="s">
        <v>37</v>
      </c>
    </row>
    <row r="31" spans="1:7" x14ac:dyDescent="0.25">
      <c r="A31" t="s">
        <v>366</v>
      </c>
      <c r="E31" s="39"/>
    </row>
    <row r="32" spans="1:7" x14ac:dyDescent="0.25">
      <c r="A32" t="s">
        <v>367</v>
      </c>
      <c r="E32" s="39"/>
    </row>
    <row r="33" spans="1:5" x14ac:dyDescent="0.25">
      <c r="A33" t="s">
        <v>368</v>
      </c>
      <c r="E33" s="39"/>
    </row>
    <row r="34" spans="1:5" x14ac:dyDescent="0.25">
      <c r="A34" t="s">
        <v>369</v>
      </c>
      <c r="E34" s="39"/>
    </row>
    <row r="35" spans="1:5" x14ac:dyDescent="0.25">
      <c r="A35" t="s">
        <v>370</v>
      </c>
      <c r="E35" s="39"/>
    </row>
    <row r="36" spans="1:5" x14ac:dyDescent="0.25">
      <c r="A36" t="s">
        <v>371</v>
      </c>
      <c r="E36" s="39"/>
    </row>
    <row r="37" spans="1:5" x14ac:dyDescent="0.25">
      <c r="A37" t="s">
        <v>372</v>
      </c>
    </row>
    <row r="38" spans="1:5" x14ac:dyDescent="0.25">
      <c r="A38" t="s">
        <v>373</v>
      </c>
      <c r="E38" s="39"/>
    </row>
    <row r="39" spans="1:5" x14ac:dyDescent="0.25">
      <c r="A39" t="s">
        <v>374</v>
      </c>
    </row>
    <row r="40" spans="1:5" x14ac:dyDescent="0.25">
      <c r="A40" t="s">
        <v>375</v>
      </c>
      <c r="E40" s="39"/>
    </row>
    <row r="41" spans="1:5" x14ac:dyDescent="0.25">
      <c r="A41" t="s">
        <v>376</v>
      </c>
    </row>
    <row r="42" spans="1:5" x14ac:dyDescent="0.25">
      <c r="A42" t="s">
        <v>377</v>
      </c>
      <c r="E42" s="39"/>
    </row>
    <row r="43" spans="1:5" x14ac:dyDescent="0.25">
      <c r="A43" t="s">
        <v>378</v>
      </c>
      <c r="E43" s="39"/>
    </row>
    <row r="44" spans="1:5" x14ac:dyDescent="0.25">
      <c r="A44" t="s">
        <v>379</v>
      </c>
      <c r="E44" s="39"/>
    </row>
    <row r="45" spans="1:5" x14ac:dyDescent="0.25">
      <c r="A45" t="s">
        <v>380</v>
      </c>
    </row>
    <row r="46" spans="1:5" x14ac:dyDescent="0.25">
      <c r="A46" t="s">
        <v>381</v>
      </c>
    </row>
    <row r="47" spans="1:5" x14ac:dyDescent="0.25">
      <c r="A47" t="s">
        <v>382</v>
      </c>
    </row>
    <row r="48" spans="1:5" x14ac:dyDescent="0.25">
      <c r="A48" t="s">
        <v>383</v>
      </c>
    </row>
    <row r="49" spans="1:1" x14ac:dyDescent="0.25">
      <c r="A49" t="s">
        <v>384</v>
      </c>
    </row>
    <row r="50" spans="1:1" x14ac:dyDescent="0.25">
      <c r="A50" t="s">
        <v>385</v>
      </c>
    </row>
    <row r="51" spans="1:1" x14ac:dyDescent="0.25">
      <c r="A51" t="s">
        <v>386</v>
      </c>
    </row>
    <row r="52" spans="1:1" x14ac:dyDescent="0.25">
      <c r="A52" t="s">
        <v>387</v>
      </c>
    </row>
    <row r="53" spans="1:1" x14ac:dyDescent="0.25">
      <c r="A53" t="s">
        <v>77</v>
      </c>
    </row>
  </sheetData>
  <pageMargins left="0.7" right="0.7" top="0.75" bottom="0.75" header="0.3" footer="0.3"/>
  <headerFooter>
    <oddHeader>&amp;R&amp;"Calibri"&amp;12&amp;K000000 Unclassified - Non-Classifié&amp;1#_x000D_</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B96379-CDE7-49C6-93FD-01E2F27ACE49}">
  <dimension ref="A1:V25"/>
  <sheetViews>
    <sheetView workbookViewId="0">
      <selection activeCell="J14" sqref="J14"/>
    </sheetView>
  </sheetViews>
  <sheetFormatPr defaultRowHeight="15" x14ac:dyDescent="0.25"/>
  <cols>
    <col min="1" max="1" width="12.7109375" customWidth="1"/>
    <col min="2" max="3" width="14.5703125" customWidth="1"/>
    <col min="5" max="5" width="10.85546875" customWidth="1"/>
    <col min="6" max="6" width="15.28515625" customWidth="1"/>
    <col min="9" max="9" width="13.42578125" customWidth="1"/>
    <col min="10" max="10" width="17.140625" customWidth="1"/>
    <col min="11" max="11" width="10" customWidth="1"/>
    <col min="12" max="12" width="10.5703125" customWidth="1"/>
    <col min="13" max="13" width="22" customWidth="1"/>
    <col min="14" max="14" width="16.140625" customWidth="1"/>
    <col min="16" max="16" width="10.5703125" customWidth="1"/>
    <col min="17" max="17" width="14.28515625" customWidth="1"/>
    <col min="18" max="18" width="14.5703125" customWidth="1"/>
    <col min="19" max="19" width="14" customWidth="1"/>
    <col min="20" max="20" width="15.5703125" customWidth="1"/>
    <col min="21" max="21" width="12.7109375" customWidth="1"/>
    <col min="22" max="22" width="12.42578125" customWidth="1"/>
  </cols>
  <sheetData>
    <row r="1" spans="1:22" ht="45" x14ac:dyDescent="0.25">
      <c r="A1" s="42" t="s">
        <v>38</v>
      </c>
      <c r="B1" s="43" t="s">
        <v>39</v>
      </c>
      <c r="C1" s="43" t="s">
        <v>40</v>
      </c>
      <c r="D1" s="43" t="s">
        <v>41</v>
      </c>
      <c r="E1" s="43" t="s">
        <v>42</v>
      </c>
      <c r="F1" s="43" t="s">
        <v>43</v>
      </c>
      <c r="G1" s="43" t="s">
        <v>44</v>
      </c>
      <c r="H1" s="43" t="s">
        <v>45</v>
      </c>
      <c r="I1" s="43" t="s">
        <v>46</v>
      </c>
      <c r="J1" s="43" t="s">
        <v>47</v>
      </c>
      <c r="K1" s="43" t="s">
        <v>48</v>
      </c>
      <c r="L1" s="43" t="s">
        <v>49</v>
      </c>
      <c r="M1" s="43" t="s">
        <v>50</v>
      </c>
      <c r="N1" s="43" t="s">
        <v>51</v>
      </c>
      <c r="O1" s="43" t="s">
        <v>52</v>
      </c>
      <c r="P1" s="43" t="s">
        <v>53</v>
      </c>
      <c r="Q1" s="43" t="s">
        <v>54</v>
      </c>
      <c r="R1" s="43" t="s">
        <v>55</v>
      </c>
      <c r="S1" s="42" t="s">
        <v>56</v>
      </c>
      <c r="T1" s="44" t="s">
        <v>57</v>
      </c>
      <c r="U1" s="43" t="s">
        <v>58</v>
      </c>
      <c r="V1" s="43" t="s">
        <v>8</v>
      </c>
    </row>
    <row r="2" spans="1:22" x14ac:dyDescent="0.25">
      <c r="A2" s="45">
        <f>'Daily Hail Shrimp'!$B$12</f>
        <v>0</v>
      </c>
      <c r="B2" s="45">
        <f>'Daily Hail Shrimp'!$I$10</f>
        <v>0</v>
      </c>
      <c r="C2" s="45">
        <f>'Daily Hail Shrimp'!$B$13</f>
        <v>0</v>
      </c>
      <c r="D2" s="45">
        <f>'Daily Hail Shrimp'!$B$14</f>
        <v>0</v>
      </c>
      <c r="E2" s="45">
        <f>'Daily Hail Shrimp'!$D$22</f>
        <v>0</v>
      </c>
      <c r="F2" s="46">
        <f>'Daily Hail Shrimp'!$H$14</f>
        <v>0</v>
      </c>
      <c r="G2" s="50">
        <f>'Daily Hail Shrimp'!$H$19</f>
        <v>0</v>
      </c>
      <c r="H2" s="50">
        <f>'Daily Hail Shrimp'!$B$19</f>
        <v>0</v>
      </c>
      <c r="I2" s="45">
        <f>'Daily Hail Shrimp'!$D$24</f>
        <v>0</v>
      </c>
      <c r="J2" s="62">
        <f>'Daily Hail Shrimp'!$D$29</f>
        <v>0</v>
      </c>
      <c r="K2" s="104"/>
      <c r="L2" s="46">
        <f>'Daily Hail Shrimp'!$D$27</f>
        <v>0</v>
      </c>
      <c r="M2" s="62">
        <f>'Daily Hail Shrimp'!$D$30</f>
        <v>0</v>
      </c>
      <c r="N2" s="47"/>
      <c r="O2" s="48">
        <f>'Daily Hail Shrimp'!A34</f>
        <v>0</v>
      </c>
      <c r="P2" s="48">
        <f>'Daily Hail Shrimp'!B34</f>
        <v>0</v>
      </c>
      <c r="Q2" s="48">
        <f>'Daily Hail Shrimp'!D34</f>
        <v>0</v>
      </c>
      <c r="R2" s="48">
        <f>'Daily Hail Shrimp'!F34</f>
        <v>0</v>
      </c>
      <c r="S2" s="48">
        <f>'Daily Hail Shrimp'!O34-'Daily Hail Shrimp'!L34</f>
        <v>0</v>
      </c>
      <c r="T2" s="49">
        <f>'Daily Hail Shrimp'!$G$105</f>
        <v>0</v>
      </c>
      <c r="U2" s="48">
        <f>IF('Daily Hail Shrimp'!$M$105 = "other port", 'Daily Hail Shrimp'!$M$106, 'Daily Hail Shrimp'!$M$105)</f>
        <v>0</v>
      </c>
      <c r="V2" s="48">
        <f>'Daily Hail Shrimp'!$G$107</f>
        <v>0</v>
      </c>
    </row>
    <row r="3" spans="1:22" x14ac:dyDescent="0.25">
      <c r="A3" s="45">
        <f>'Daily Hail Shrimp'!$B$12</f>
        <v>0</v>
      </c>
      <c r="B3" s="45">
        <f>'Daily Hail Shrimp'!$I$10</f>
        <v>0</v>
      </c>
      <c r="C3" s="45">
        <f>'Daily Hail Shrimp'!$B$13</f>
        <v>0</v>
      </c>
      <c r="D3" s="45">
        <f>'Daily Hail Shrimp'!$B$14</f>
        <v>0</v>
      </c>
      <c r="E3" s="45">
        <f>'Daily Hail Shrimp'!$D$22</f>
        <v>0</v>
      </c>
      <c r="F3" s="46">
        <f>'Daily Hail Shrimp'!$H$14</f>
        <v>0</v>
      </c>
      <c r="G3" s="50">
        <f>'Daily Hail Shrimp'!$H$19</f>
        <v>0</v>
      </c>
      <c r="H3" s="50">
        <f>'Daily Hail Shrimp'!$B$19</f>
        <v>0</v>
      </c>
      <c r="I3" s="45">
        <f>'Daily Hail Shrimp'!$D$24</f>
        <v>0</v>
      </c>
      <c r="J3" s="62">
        <f>'Daily Hail Shrimp'!$D$29</f>
        <v>0</v>
      </c>
      <c r="K3" s="104"/>
      <c r="L3" s="46">
        <f>'Daily Hail Shrimp'!$D$27</f>
        <v>0</v>
      </c>
      <c r="M3" s="62">
        <f>'Daily Hail Shrimp'!$D$30</f>
        <v>0</v>
      </c>
      <c r="N3" s="47"/>
      <c r="O3" s="48">
        <f>'Daily Hail Shrimp'!A35</f>
        <v>0</v>
      </c>
      <c r="P3" s="48">
        <f>'Daily Hail Shrimp'!B35</f>
        <v>0</v>
      </c>
      <c r="Q3" s="48">
        <f>'Daily Hail Shrimp'!D35</f>
        <v>0</v>
      </c>
      <c r="R3" s="48">
        <f>'Daily Hail Shrimp'!F35</f>
        <v>0</v>
      </c>
      <c r="S3" s="48">
        <f>'Daily Hail Shrimp'!O35-'Daily Hail Shrimp'!L35</f>
        <v>0</v>
      </c>
      <c r="T3" s="49">
        <f>'Daily Hail Shrimp'!$G$105</f>
        <v>0</v>
      </c>
      <c r="U3" s="48">
        <f>IF('Daily Hail Shrimp'!$M$105 = "other port", 'Daily Hail Shrimp'!$M$106, 'Daily Hail Shrimp'!$M$105)</f>
        <v>0</v>
      </c>
      <c r="V3" s="48">
        <f>'Daily Hail Shrimp'!$G$107</f>
        <v>0</v>
      </c>
    </row>
    <row r="4" spans="1:22" x14ac:dyDescent="0.25">
      <c r="A4" s="45">
        <f>'Daily Hail Shrimp'!$B$12</f>
        <v>0</v>
      </c>
      <c r="B4" s="45">
        <f>'Daily Hail Shrimp'!$I$10</f>
        <v>0</v>
      </c>
      <c r="C4" s="45">
        <f>'Daily Hail Shrimp'!$B$13</f>
        <v>0</v>
      </c>
      <c r="D4" s="45">
        <f>'Daily Hail Shrimp'!$B$14</f>
        <v>0</v>
      </c>
      <c r="E4" s="45">
        <f>'Daily Hail Shrimp'!$D$22</f>
        <v>0</v>
      </c>
      <c r="F4" s="46">
        <f>'Daily Hail Shrimp'!$H$14</f>
        <v>0</v>
      </c>
      <c r="G4" s="50">
        <f>'Daily Hail Shrimp'!$H$19</f>
        <v>0</v>
      </c>
      <c r="H4" s="50">
        <f>'Daily Hail Shrimp'!$B$19</f>
        <v>0</v>
      </c>
      <c r="I4" s="45">
        <f>'Daily Hail Shrimp'!$D$24</f>
        <v>0</v>
      </c>
      <c r="J4" s="62">
        <f>'Daily Hail Shrimp'!$D$29</f>
        <v>0</v>
      </c>
      <c r="K4" s="104"/>
      <c r="L4" s="46">
        <f>'Daily Hail Shrimp'!$D$27</f>
        <v>0</v>
      </c>
      <c r="M4" s="62">
        <f>'Daily Hail Shrimp'!$D$30</f>
        <v>0</v>
      </c>
      <c r="N4" s="47"/>
      <c r="O4" s="48">
        <f>'Daily Hail Shrimp'!A36</f>
        <v>0</v>
      </c>
      <c r="P4" s="48">
        <f>'Daily Hail Shrimp'!B36</f>
        <v>0</v>
      </c>
      <c r="Q4" s="48">
        <f>'Daily Hail Shrimp'!D36</f>
        <v>0</v>
      </c>
      <c r="R4" s="48">
        <f>'Daily Hail Shrimp'!F36</f>
        <v>0</v>
      </c>
      <c r="S4" s="48">
        <f>'Daily Hail Shrimp'!O36-'Daily Hail Shrimp'!L36</f>
        <v>0</v>
      </c>
      <c r="T4" s="49">
        <f>'Daily Hail Shrimp'!$G$105</f>
        <v>0</v>
      </c>
      <c r="U4" s="48">
        <f>IF('Daily Hail Shrimp'!$M$105 = "other port", 'Daily Hail Shrimp'!$M$106, 'Daily Hail Shrimp'!$M$105)</f>
        <v>0</v>
      </c>
      <c r="V4" s="48">
        <f>'Daily Hail Shrimp'!$G$107</f>
        <v>0</v>
      </c>
    </row>
    <row r="5" spans="1:22" x14ac:dyDescent="0.25">
      <c r="A5" s="45">
        <f>'Daily Hail Shrimp'!$B$12</f>
        <v>0</v>
      </c>
      <c r="B5" s="45">
        <f>'Daily Hail Shrimp'!$I$10</f>
        <v>0</v>
      </c>
      <c r="C5" s="45">
        <f>'Daily Hail Shrimp'!$B$13</f>
        <v>0</v>
      </c>
      <c r="D5" s="45">
        <f>'Daily Hail Shrimp'!$B$14</f>
        <v>0</v>
      </c>
      <c r="E5" s="45">
        <f>'Daily Hail Shrimp'!$D$22</f>
        <v>0</v>
      </c>
      <c r="F5" s="46">
        <f>'Daily Hail Shrimp'!$H$14</f>
        <v>0</v>
      </c>
      <c r="G5" s="50">
        <f>'Daily Hail Shrimp'!$H$19</f>
        <v>0</v>
      </c>
      <c r="H5" s="50">
        <f>'Daily Hail Shrimp'!$B$19</f>
        <v>0</v>
      </c>
      <c r="I5" s="45">
        <f>'Daily Hail Shrimp'!$D$24</f>
        <v>0</v>
      </c>
      <c r="J5" s="62">
        <f>'Daily Hail Shrimp'!$D$29</f>
        <v>0</v>
      </c>
      <c r="K5" s="104"/>
      <c r="L5" s="46">
        <f>'Daily Hail Shrimp'!$D$27</f>
        <v>0</v>
      </c>
      <c r="M5" s="62">
        <f>'Daily Hail Shrimp'!$D$30</f>
        <v>0</v>
      </c>
      <c r="N5" s="47"/>
      <c r="O5" s="48">
        <f>'Daily Hail Shrimp'!A37</f>
        <v>0</v>
      </c>
      <c r="P5" s="48">
        <f>'Daily Hail Shrimp'!B37</f>
        <v>0</v>
      </c>
      <c r="Q5" s="48">
        <f>'Daily Hail Shrimp'!D37</f>
        <v>0</v>
      </c>
      <c r="R5" s="48">
        <f>'Daily Hail Shrimp'!F37</f>
        <v>0</v>
      </c>
      <c r="S5" s="48">
        <f>'Daily Hail Shrimp'!O37-'Daily Hail Shrimp'!L37</f>
        <v>0</v>
      </c>
      <c r="T5" s="49">
        <f>'Daily Hail Shrimp'!$G$105</f>
        <v>0</v>
      </c>
      <c r="U5" s="48">
        <f>IF('Daily Hail Shrimp'!$M$105 = "other port", 'Daily Hail Shrimp'!$M$106, 'Daily Hail Shrimp'!$M$105)</f>
        <v>0</v>
      </c>
      <c r="V5" s="48">
        <f>'Daily Hail Shrimp'!$G$107</f>
        <v>0</v>
      </c>
    </row>
    <row r="6" spans="1:22" x14ac:dyDescent="0.25">
      <c r="A6" s="45">
        <f>'Daily Hail Shrimp'!$B$12</f>
        <v>0</v>
      </c>
      <c r="B6" s="45">
        <f>'Daily Hail Shrimp'!$I$10</f>
        <v>0</v>
      </c>
      <c r="C6" s="45">
        <f>'Daily Hail Shrimp'!$B$13</f>
        <v>0</v>
      </c>
      <c r="D6" s="45">
        <f>'Daily Hail Shrimp'!$B$14</f>
        <v>0</v>
      </c>
      <c r="E6" s="45">
        <f>'Daily Hail Shrimp'!$D$22</f>
        <v>0</v>
      </c>
      <c r="F6" s="46">
        <f>'Daily Hail Shrimp'!$H$14</f>
        <v>0</v>
      </c>
      <c r="G6" s="50">
        <f>'Daily Hail Shrimp'!$H$19</f>
        <v>0</v>
      </c>
      <c r="H6" s="50">
        <f>'Daily Hail Shrimp'!$B$19</f>
        <v>0</v>
      </c>
      <c r="I6" s="45">
        <f>'Daily Hail Shrimp'!$D$24</f>
        <v>0</v>
      </c>
      <c r="J6" s="62">
        <f>'Daily Hail Shrimp'!$D$29</f>
        <v>0</v>
      </c>
      <c r="K6" s="104"/>
      <c r="L6" s="46">
        <f>'Daily Hail Shrimp'!$D$27</f>
        <v>0</v>
      </c>
      <c r="M6" s="62">
        <f>'Daily Hail Shrimp'!$D$30</f>
        <v>0</v>
      </c>
      <c r="N6" s="47"/>
      <c r="O6" s="48">
        <f>'Daily Hail Shrimp'!A38</f>
        <v>0</v>
      </c>
      <c r="P6" s="48">
        <f>'Daily Hail Shrimp'!B38</f>
        <v>0</v>
      </c>
      <c r="Q6" s="48">
        <f>'Daily Hail Shrimp'!D38</f>
        <v>0</v>
      </c>
      <c r="R6" s="48">
        <f>'Daily Hail Shrimp'!F38</f>
        <v>0</v>
      </c>
      <c r="S6" s="48">
        <f>'Daily Hail Shrimp'!O38-'Daily Hail Shrimp'!L38</f>
        <v>0</v>
      </c>
      <c r="T6" s="49">
        <f>'Daily Hail Shrimp'!$G$105</f>
        <v>0</v>
      </c>
      <c r="U6" s="48">
        <f>IF('Daily Hail Shrimp'!$M$105 = "other port", 'Daily Hail Shrimp'!$M$106, 'Daily Hail Shrimp'!$M$105)</f>
        <v>0</v>
      </c>
      <c r="V6" s="48">
        <f>'Daily Hail Shrimp'!$G$107</f>
        <v>0</v>
      </c>
    </row>
    <row r="7" spans="1:22" x14ac:dyDescent="0.25">
      <c r="A7" s="45">
        <f>'Daily Hail Shrimp'!$B$12</f>
        <v>0</v>
      </c>
      <c r="B7" s="45">
        <f>'Daily Hail Shrimp'!$I$10</f>
        <v>0</v>
      </c>
      <c r="C7" s="45">
        <f>'Daily Hail Shrimp'!$B$13</f>
        <v>0</v>
      </c>
      <c r="D7" s="45">
        <f>'Daily Hail Shrimp'!$B$14</f>
        <v>0</v>
      </c>
      <c r="E7" s="45">
        <f>'Daily Hail Shrimp'!$D$22</f>
        <v>0</v>
      </c>
      <c r="F7" s="46">
        <f>'Daily Hail Shrimp'!$H$14</f>
        <v>0</v>
      </c>
      <c r="G7" s="50">
        <f>'Daily Hail Shrimp'!$H$19</f>
        <v>0</v>
      </c>
      <c r="H7" s="50">
        <f>'Daily Hail Shrimp'!$B$19</f>
        <v>0</v>
      </c>
      <c r="I7" s="45">
        <f>'Daily Hail Shrimp'!$D$24</f>
        <v>0</v>
      </c>
      <c r="J7" s="62">
        <f>'Daily Hail Shrimp'!$D$29</f>
        <v>0</v>
      </c>
      <c r="K7" s="104"/>
      <c r="L7" s="46">
        <f>'Daily Hail Shrimp'!$D$27</f>
        <v>0</v>
      </c>
      <c r="M7" s="62">
        <f>'Daily Hail Shrimp'!$D$30</f>
        <v>0</v>
      </c>
      <c r="N7" s="47"/>
      <c r="O7" s="48">
        <f>'Daily Hail Shrimp'!A39</f>
        <v>0</v>
      </c>
      <c r="P7" s="48">
        <f>'Daily Hail Shrimp'!B39</f>
        <v>0</v>
      </c>
      <c r="Q7" s="48">
        <f>'Daily Hail Shrimp'!D39</f>
        <v>0</v>
      </c>
      <c r="R7" s="48">
        <f>'Daily Hail Shrimp'!F39</f>
        <v>0</v>
      </c>
      <c r="S7" s="48">
        <f>'Daily Hail Shrimp'!O39-'Daily Hail Shrimp'!L39</f>
        <v>0</v>
      </c>
      <c r="T7" s="49">
        <f>'Daily Hail Shrimp'!$G$105</f>
        <v>0</v>
      </c>
      <c r="U7" s="48">
        <f>IF('Daily Hail Shrimp'!$M$105 = "other port", 'Daily Hail Shrimp'!$M$106, 'Daily Hail Shrimp'!$M$105)</f>
        <v>0</v>
      </c>
      <c r="V7" s="48">
        <f>'Daily Hail Shrimp'!$G$107</f>
        <v>0</v>
      </c>
    </row>
    <row r="8" spans="1:22" x14ac:dyDescent="0.25">
      <c r="A8" s="45">
        <f>'Daily Hail Shrimp'!$B$12</f>
        <v>0</v>
      </c>
      <c r="B8" s="45">
        <f>'Daily Hail Shrimp'!$I$10</f>
        <v>0</v>
      </c>
      <c r="C8" s="45">
        <f>'Daily Hail Shrimp'!$B$13</f>
        <v>0</v>
      </c>
      <c r="D8" s="45">
        <f>'Daily Hail Shrimp'!$B$14</f>
        <v>0</v>
      </c>
      <c r="E8" s="45">
        <f>'Daily Hail Shrimp'!$D$22</f>
        <v>0</v>
      </c>
      <c r="F8" s="46">
        <f>'Daily Hail Shrimp'!$H$14</f>
        <v>0</v>
      </c>
      <c r="G8" s="50">
        <f>'Daily Hail Shrimp'!$H$19</f>
        <v>0</v>
      </c>
      <c r="H8" s="50">
        <f>'Daily Hail Shrimp'!$B$19</f>
        <v>0</v>
      </c>
      <c r="I8" s="45">
        <f>'Daily Hail Shrimp'!$D$24</f>
        <v>0</v>
      </c>
      <c r="J8" s="62">
        <f>'Daily Hail Shrimp'!$D$29</f>
        <v>0</v>
      </c>
      <c r="K8" s="104"/>
      <c r="L8" s="46">
        <f>'Daily Hail Shrimp'!$D$27</f>
        <v>0</v>
      </c>
      <c r="M8" s="62">
        <f>'Daily Hail Shrimp'!$D$30</f>
        <v>0</v>
      </c>
      <c r="N8" s="47"/>
      <c r="O8" s="48">
        <f>'Daily Hail Shrimp'!A40</f>
        <v>0</v>
      </c>
      <c r="P8" s="48">
        <f>'Daily Hail Shrimp'!B40</f>
        <v>0</v>
      </c>
      <c r="Q8" s="48">
        <f>'Daily Hail Shrimp'!D40</f>
        <v>0</v>
      </c>
      <c r="R8" s="48">
        <f>'Daily Hail Shrimp'!F40</f>
        <v>0</v>
      </c>
      <c r="S8" s="48">
        <f>'Daily Hail Shrimp'!O40-'Daily Hail Shrimp'!L40</f>
        <v>0</v>
      </c>
      <c r="T8" s="49">
        <f>'Daily Hail Shrimp'!$G$105</f>
        <v>0</v>
      </c>
      <c r="U8" s="48">
        <f>IF('Daily Hail Shrimp'!$M$105 = "other port", 'Daily Hail Shrimp'!$M$106, 'Daily Hail Shrimp'!$M$105)</f>
        <v>0</v>
      </c>
      <c r="V8" s="48">
        <f>'Daily Hail Shrimp'!$G$107</f>
        <v>0</v>
      </c>
    </row>
    <row r="9" spans="1:22" x14ac:dyDescent="0.25">
      <c r="A9" s="45">
        <f>'Daily Hail Shrimp'!$B$12</f>
        <v>0</v>
      </c>
      <c r="B9" s="45">
        <f>'Daily Hail Shrimp'!$I$10</f>
        <v>0</v>
      </c>
      <c r="C9" s="45">
        <f>'Daily Hail Shrimp'!$B$13</f>
        <v>0</v>
      </c>
      <c r="D9" s="45">
        <f>'Daily Hail Shrimp'!$B$14</f>
        <v>0</v>
      </c>
      <c r="E9" s="45">
        <f>'Daily Hail Shrimp'!$D$22</f>
        <v>0</v>
      </c>
      <c r="F9" s="46">
        <f>'Daily Hail Shrimp'!$H$14</f>
        <v>0</v>
      </c>
      <c r="G9" s="50">
        <f>'Daily Hail Shrimp'!$H$19</f>
        <v>0</v>
      </c>
      <c r="H9" s="50">
        <f>'Daily Hail Shrimp'!$B$19</f>
        <v>0</v>
      </c>
      <c r="I9" s="45">
        <f>'Daily Hail Shrimp'!$D$24</f>
        <v>0</v>
      </c>
      <c r="J9" s="62">
        <f>'Daily Hail Shrimp'!$D$29</f>
        <v>0</v>
      </c>
      <c r="K9" s="104"/>
      <c r="L9" s="46">
        <f>'Daily Hail Shrimp'!$D$27</f>
        <v>0</v>
      </c>
      <c r="M9" s="62">
        <f>'Daily Hail Shrimp'!$D$30</f>
        <v>0</v>
      </c>
      <c r="N9" s="47"/>
      <c r="O9" s="48">
        <f>'Daily Hail Shrimp'!A41</f>
        <v>0</v>
      </c>
      <c r="P9" s="48">
        <f>'Daily Hail Shrimp'!B41</f>
        <v>0</v>
      </c>
      <c r="Q9" s="48">
        <f>'Daily Hail Shrimp'!D41</f>
        <v>0</v>
      </c>
      <c r="R9" s="48">
        <f>'Daily Hail Shrimp'!F41</f>
        <v>0</v>
      </c>
      <c r="S9" s="48">
        <f>'Daily Hail Shrimp'!O41-'Daily Hail Shrimp'!L41</f>
        <v>0</v>
      </c>
      <c r="T9" s="49">
        <f>'Daily Hail Shrimp'!$G$105</f>
        <v>0</v>
      </c>
      <c r="U9" s="48">
        <f>IF('Daily Hail Shrimp'!$M$105 = "other port", 'Daily Hail Shrimp'!$M$106, 'Daily Hail Shrimp'!$M$105)</f>
        <v>0</v>
      </c>
      <c r="V9" s="48">
        <f>'Daily Hail Shrimp'!$G$107</f>
        <v>0</v>
      </c>
    </row>
    <row r="10" spans="1:22" x14ac:dyDescent="0.25">
      <c r="A10" s="45">
        <f>'Daily Hail Shrimp'!$B$12</f>
        <v>0</v>
      </c>
      <c r="B10" s="45">
        <f>'Daily Hail Shrimp'!$I$10</f>
        <v>0</v>
      </c>
      <c r="C10" s="45">
        <f>'Daily Hail Shrimp'!$B$13</f>
        <v>0</v>
      </c>
      <c r="D10" s="45">
        <f>'Daily Hail Shrimp'!$B$14</f>
        <v>0</v>
      </c>
      <c r="E10" s="45">
        <f>'Daily Hail Shrimp'!$D$22</f>
        <v>0</v>
      </c>
      <c r="F10" s="46">
        <f>'Daily Hail Shrimp'!$H$14</f>
        <v>0</v>
      </c>
      <c r="G10" s="50">
        <f>'Daily Hail Shrimp'!$H$19</f>
        <v>0</v>
      </c>
      <c r="H10" s="50">
        <f>'Daily Hail Shrimp'!$B$19</f>
        <v>0</v>
      </c>
      <c r="I10" s="45">
        <f>'Daily Hail Shrimp'!$D$24</f>
        <v>0</v>
      </c>
      <c r="J10" s="62">
        <f>'Daily Hail Shrimp'!$D$29</f>
        <v>0</v>
      </c>
      <c r="K10" s="104"/>
      <c r="L10" s="46">
        <f>'Daily Hail Shrimp'!$D$27</f>
        <v>0</v>
      </c>
      <c r="M10" s="62">
        <f>'Daily Hail Shrimp'!$D$30</f>
        <v>0</v>
      </c>
      <c r="N10" s="47"/>
      <c r="O10" s="48">
        <f>'Daily Hail Shrimp'!A42</f>
        <v>0</v>
      </c>
      <c r="P10" s="48">
        <f>'Daily Hail Shrimp'!B42</f>
        <v>0</v>
      </c>
      <c r="Q10" s="48">
        <f>'Daily Hail Shrimp'!D42</f>
        <v>0</v>
      </c>
      <c r="R10" s="48">
        <f>'Daily Hail Shrimp'!F42</f>
        <v>0</v>
      </c>
      <c r="S10" s="48">
        <f>'Daily Hail Shrimp'!O42-'Daily Hail Shrimp'!L42</f>
        <v>0</v>
      </c>
      <c r="T10" s="49">
        <f>'Daily Hail Shrimp'!$G$105</f>
        <v>0</v>
      </c>
      <c r="U10" s="48">
        <f>IF('Daily Hail Shrimp'!$M$105 = "other port", 'Daily Hail Shrimp'!$M$106, 'Daily Hail Shrimp'!$M$105)</f>
        <v>0</v>
      </c>
      <c r="V10" s="48">
        <f>'Daily Hail Shrimp'!$G$107</f>
        <v>0</v>
      </c>
    </row>
    <row r="11" spans="1:22" x14ac:dyDescent="0.25">
      <c r="A11" s="45">
        <f>'Daily Hail Shrimp'!$B$12</f>
        <v>0</v>
      </c>
      <c r="B11" s="45">
        <f>'Daily Hail Shrimp'!$I$10</f>
        <v>0</v>
      </c>
      <c r="C11" s="45">
        <f>'Daily Hail Shrimp'!$B$13</f>
        <v>0</v>
      </c>
      <c r="D11" s="45">
        <f>'Daily Hail Shrimp'!$B$14</f>
        <v>0</v>
      </c>
      <c r="E11" s="45">
        <f>'Daily Hail Shrimp'!$D$22</f>
        <v>0</v>
      </c>
      <c r="F11" s="46">
        <f>'Daily Hail Shrimp'!$H$14</f>
        <v>0</v>
      </c>
      <c r="G11" s="50">
        <f>'Daily Hail Shrimp'!$H$19</f>
        <v>0</v>
      </c>
      <c r="H11" s="50">
        <f>'Daily Hail Shrimp'!$B$19</f>
        <v>0</v>
      </c>
      <c r="I11" s="45">
        <f>'Daily Hail Shrimp'!$D$24</f>
        <v>0</v>
      </c>
      <c r="J11" s="62">
        <f>'Daily Hail Shrimp'!$D$29</f>
        <v>0</v>
      </c>
      <c r="K11" s="104"/>
      <c r="L11" s="46">
        <f>'Daily Hail Shrimp'!$D$27</f>
        <v>0</v>
      </c>
      <c r="M11" s="62">
        <f>'Daily Hail Shrimp'!$D$30</f>
        <v>0</v>
      </c>
      <c r="N11" s="47"/>
      <c r="O11" s="48">
        <f>'Daily Hail Shrimp'!A43</f>
        <v>0</v>
      </c>
      <c r="P11" s="48">
        <f>'Daily Hail Shrimp'!B43</f>
        <v>0</v>
      </c>
      <c r="Q11" s="48">
        <f>'Daily Hail Shrimp'!D43</f>
        <v>0</v>
      </c>
      <c r="R11" s="48">
        <f>'Daily Hail Shrimp'!F43</f>
        <v>0</v>
      </c>
      <c r="S11" s="48">
        <f>'Daily Hail Shrimp'!O43-'Daily Hail Shrimp'!L43</f>
        <v>0</v>
      </c>
      <c r="T11" s="49">
        <f>'Daily Hail Shrimp'!$G$105</f>
        <v>0</v>
      </c>
      <c r="U11" s="48">
        <f>IF('Daily Hail Shrimp'!$M$105 = "other port", 'Daily Hail Shrimp'!$M$106, 'Daily Hail Shrimp'!$M$105)</f>
        <v>0</v>
      </c>
      <c r="V11" s="48">
        <f>'Daily Hail Shrimp'!$G$107</f>
        <v>0</v>
      </c>
    </row>
    <row r="12" spans="1:22" x14ac:dyDescent="0.25">
      <c r="A12" s="45">
        <f>'Daily Hail Shrimp'!$B$12</f>
        <v>0</v>
      </c>
      <c r="B12" s="45">
        <f>'Daily Hail Shrimp'!$I$10</f>
        <v>0</v>
      </c>
      <c r="C12" s="45">
        <f>'Daily Hail Shrimp'!$B$13</f>
        <v>0</v>
      </c>
      <c r="D12" s="45">
        <f>'Daily Hail Shrimp'!$B$14</f>
        <v>0</v>
      </c>
      <c r="E12" s="45">
        <f>'Daily Hail Shrimp'!$D$22</f>
        <v>0</v>
      </c>
      <c r="F12" s="46">
        <f>'Daily Hail Shrimp'!$H$14</f>
        <v>0</v>
      </c>
      <c r="G12" s="50">
        <f>'Daily Hail Shrimp'!$H$19</f>
        <v>0</v>
      </c>
      <c r="H12" s="50">
        <f>'Daily Hail Shrimp'!$B$19</f>
        <v>0</v>
      </c>
      <c r="I12" s="45">
        <f>'Daily Hail Shrimp'!$D$24</f>
        <v>0</v>
      </c>
      <c r="J12" s="62">
        <f>'Daily Hail Shrimp'!$D$29</f>
        <v>0</v>
      </c>
      <c r="K12" s="104"/>
      <c r="L12" s="46">
        <f>'Daily Hail Shrimp'!$D$27</f>
        <v>0</v>
      </c>
      <c r="M12" s="62">
        <f>'Daily Hail Shrimp'!$D$30</f>
        <v>0</v>
      </c>
      <c r="N12" s="47"/>
      <c r="O12" s="48">
        <f>'Daily Hail Shrimp'!A46</f>
        <v>0</v>
      </c>
      <c r="P12" s="48">
        <f>'Daily Hail Shrimp'!E46</f>
        <v>0</v>
      </c>
      <c r="Q12" s="48"/>
      <c r="R12" s="48">
        <f>'Daily Hail Shrimp'!H46</f>
        <v>0</v>
      </c>
      <c r="S12" s="48"/>
      <c r="T12" s="49">
        <f>'Daily Hail Shrimp'!$G$105</f>
        <v>0</v>
      </c>
      <c r="U12" s="48">
        <f>IF('Daily Hail Shrimp'!$M$105 = "other port", 'Daily Hail Shrimp'!$M$106, 'Daily Hail Shrimp'!$M$105)</f>
        <v>0</v>
      </c>
      <c r="V12" s="48">
        <f>'Daily Hail Shrimp'!$G$107</f>
        <v>0</v>
      </c>
    </row>
    <row r="13" spans="1:22" x14ac:dyDescent="0.25">
      <c r="A13" s="45">
        <f>'Daily Hail Shrimp'!$B$12</f>
        <v>0</v>
      </c>
      <c r="B13" s="45">
        <f>'Daily Hail Shrimp'!$I$10</f>
        <v>0</v>
      </c>
      <c r="C13" s="45">
        <f>'Daily Hail Shrimp'!$B$13</f>
        <v>0</v>
      </c>
      <c r="D13" s="45">
        <f>'Daily Hail Shrimp'!$B$14</f>
        <v>0</v>
      </c>
      <c r="E13" s="45">
        <f>'Daily Hail Shrimp'!$D$22</f>
        <v>0</v>
      </c>
      <c r="F13" s="46">
        <f>'Daily Hail Shrimp'!$H$14</f>
        <v>0</v>
      </c>
      <c r="G13" s="50">
        <f>'Daily Hail Shrimp'!$H$19</f>
        <v>0</v>
      </c>
      <c r="H13" s="50">
        <f>'Daily Hail Shrimp'!$B$19</f>
        <v>0</v>
      </c>
      <c r="I13" s="45">
        <f>'Daily Hail Shrimp'!$D$24</f>
        <v>0</v>
      </c>
      <c r="J13" s="62">
        <f>'Daily Hail Shrimp'!$D$29</f>
        <v>0</v>
      </c>
      <c r="K13" s="104"/>
      <c r="L13" s="46">
        <f>'Daily Hail Shrimp'!$D$27</f>
        <v>0</v>
      </c>
      <c r="M13" s="62">
        <f>'Daily Hail Shrimp'!$D$30</f>
        <v>0</v>
      </c>
      <c r="N13" s="47"/>
      <c r="O13" s="48">
        <f>'Daily Hail Shrimp'!A47</f>
        <v>0</v>
      </c>
      <c r="P13" s="48">
        <f>'Daily Hail Shrimp'!E47</f>
        <v>0</v>
      </c>
      <c r="Q13" s="48"/>
      <c r="R13" s="48">
        <f>'Daily Hail Shrimp'!H47</f>
        <v>0</v>
      </c>
      <c r="S13" s="48"/>
      <c r="T13" s="49">
        <f>'Daily Hail Shrimp'!$G$105</f>
        <v>0</v>
      </c>
      <c r="U13" s="48">
        <f>IF('Daily Hail Shrimp'!$M$105 = "other port", 'Daily Hail Shrimp'!$M$106, 'Daily Hail Shrimp'!$M$105)</f>
        <v>0</v>
      </c>
      <c r="V13" s="48">
        <f>'Daily Hail Shrimp'!$G$107</f>
        <v>0</v>
      </c>
    </row>
    <row r="14" spans="1:22" x14ac:dyDescent="0.25">
      <c r="A14" s="45">
        <f>'Daily Hail Shrimp'!$B$12</f>
        <v>0</v>
      </c>
      <c r="B14" s="45">
        <f>'Daily Hail Shrimp'!$I$10</f>
        <v>0</v>
      </c>
      <c r="C14" s="45">
        <f>'Daily Hail Shrimp'!$B$13</f>
        <v>0</v>
      </c>
      <c r="D14" s="45">
        <f>'Daily Hail Shrimp'!$B$14</f>
        <v>0</v>
      </c>
      <c r="E14" s="45">
        <f>'Daily Hail Shrimp'!$D$22</f>
        <v>0</v>
      </c>
      <c r="F14" s="46">
        <f>'Daily Hail Shrimp'!$H$14</f>
        <v>0</v>
      </c>
      <c r="G14" s="50">
        <f>'Daily Hail Shrimp'!$H$19</f>
        <v>0</v>
      </c>
      <c r="H14" s="50">
        <f>'Daily Hail Shrimp'!$B$19</f>
        <v>0</v>
      </c>
      <c r="I14" s="45">
        <f>'Daily Hail Shrimp'!$D$24</f>
        <v>0</v>
      </c>
      <c r="J14" s="62">
        <f>'Daily Hail Shrimp'!$D$29</f>
        <v>0</v>
      </c>
      <c r="K14" s="104"/>
      <c r="L14" s="46">
        <f>'Daily Hail Shrimp'!$D$27</f>
        <v>0</v>
      </c>
      <c r="M14" s="62">
        <f>'Daily Hail Shrimp'!$D$30</f>
        <v>0</v>
      </c>
      <c r="N14" s="47"/>
      <c r="O14" s="48">
        <f>'Daily Hail Shrimp'!A48</f>
        <v>0</v>
      </c>
      <c r="P14" s="48">
        <f>'Daily Hail Shrimp'!E48</f>
        <v>0</v>
      </c>
      <c r="Q14" s="48"/>
      <c r="R14" s="48">
        <f>'Daily Hail Shrimp'!H48</f>
        <v>0</v>
      </c>
      <c r="S14" s="48"/>
      <c r="T14" s="49">
        <f>'Daily Hail Shrimp'!$G$105</f>
        <v>0</v>
      </c>
      <c r="U14" s="48">
        <f>IF('Daily Hail Shrimp'!$M$105 = "other port", 'Daily Hail Shrimp'!$M$106, 'Daily Hail Shrimp'!$M$105)</f>
        <v>0</v>
      </c>
      <c r="V14" s="48">
        <f>'Daily Hail Shrimp'!$G$107</f>
        <v>0</v>
      </c>
    </row>
    <row r="15" spans="1:22" x14ac:dyDescent="0.25">
      <c r="A15" s="45">
        <f>'Daily Hail Shrimp'!$B$12</f>
        <v>0</v>
      </c>
      <c r="B15" s="45">
        <f>'Daily Hail Shrimp'!$I$10</f>
        <v>0</v>
      </c>
      <c r="C15" s="45">
        <f>'Daily Hail Shrimp'!$B$13</f>
        <v>0</v>
      </c>
      <c r="D15" s="45">
        <f>'Daily Hail Shrimp'!$B$14</f>
        <v>0</v>
      </c>
      <c r="E15" s="45">
        <f>'Daily Hail Shrimp'!$D$22</f>
        <v>0</v>
      </c>
      <c r="F15" s="46">
        <f>'Daily Hail Shrimp'!$H$14</f>
        <v>0</v>
      </c>
      <c r="G15" s="50">
        <f>'Daily Hail Shrimp'!$H$19</f>
        <v>0</v>
      </c>
      <c r="H15" s="50">
        <f>'Daily Hail Shrimp'!$B$19</f>
        <v>0</v>
      </c>
      <c r="I15" s="45">
        <f>'Daily Hail Shrimp'!$D$24</f>
        <v>0</v>
      </c>
      <c r="J15" s="62">
        <f>'Daily Hail Shrimp'!$D$29</f>
        <v>0</v>
      </c>
      <c r="K15" s="104"/>
      <c r="L15" s="46">
        <f>'Daily Hail Shrimp'!$D$27</f>
        <v>0</v>
      </c>
      <c r="M15" s="62">
        <f>'Daily Hail Shrimp'!$D$30</f>
        <v>0</v>
      </c>
      <c r="N15" s="47"/>
      <c r="O15" s="48">
        <f>'Daily Hail Shrimp'!A49</f>
        <v>0</v>
      </c>
      <c r="P15" s="48">
        <f>'Daily Hail Shrimp'!E49</f>
        <v>0</v>
      </c>
      <c r="Q15" s="48"/>
      <c r="R15" s="48">
        <f>'Daily Hail Shrimp'!H49</f>
        <v>0</v>
      </c>
      <c r="S15" s="48"/>
      <c r="T15" s="49">
        <f>'Daily Hail Shrimp'!$G$105</f>
        <v>0</v>
      </c>
      <c r="U15" s="48">
        <f>IF('Daily Hail Shrimp'!$M$105 = "other port", 'Daily Hail Shrimp'!$M$106, 'Daily Hail Shrimp'!$M$105)</f>
        <v>0</v>
      </c>
      <c r="V15" s="48">
        <f>'Daily Hail Shrimp'!$G$107</f>
        <v>0</v>
      </c>
    </row>
    <row r="16" spans="1:22" x14ac:dyDescent="0.25">
      <c r="A16" s="45">
        <f>'Daily Hail Shrimp'!$B$12</f>
        <v>0</v>
      </c>
      <c r="B16" s="45">
        <f>'Daily Hail Shrimp'!$I$10</f>
        <v>0</v>
      </c>
      <c r="C16" s="45">
        <f>'Daily Hail Shrimp'!$B$13</f>
        <v>0</v>
      </c>
      <c r="D16" s="45">
        <f>'Daily Hail Shrimp'!$B$14</f>
        <v>0</v>
      </c>
      <c r="E16" s="45">
        <f>'Daily Hail Shrimp'!$D$22</f>
        <v>0</v>
      </c>
      <c r="F16" s="46">
        <f>'Daily Hail Shrimp'!$H$14</f>
        <v>0</v>
      </c>
      <c r="G16" s="50">
        <f>'Daily Hail Shrimp'!$H$19</f>
        <v>0</v>
      </c>
      <c r="H16" s="50">
        <f>'Daily Hail Shrimp'!$B$19</f>
        <v>0</v>
      </c>
      <c r="I16" s="45">
        <f>'Daily Hail Shrimp'!$D$24</f>
        <v>0</v>
      </c>
      <c r="J16" s="62">
        <f>'Daily Hail Shrimp'!$D$29</f>
        <v>0</v>
      </c>
      <c r="K16" s="104"/>
      <c r="L16" s="46">
        <f>'Daily Hail Shrimp'!$D$27</f>
        <v>0</v>
      </c>
      <c r="M16" s="62">
        <f>'Daily Hail Shrimp'!$D$30</f>
        <v>0</v>
      </c>
      <c r="N16" s="47"/>
      <c r="O16" s="48">
        <f>'Daily Hail Shrimp'!A50</f>
        <v>0</v>
      </c>
      <c r="P16" s="48">
        <f>'Daily Hail Shrimp'!E50</f>
        <v>0</v>
      </c>
      <c r="Q16" s="48"/>
      <c r="R16" s="48">
        <f>'Daily Hail Shrimp'!H50</f>
        <v>0</v>
      </c>
      <c r="S16" s="48"/>
      <c r="T16" s="49">
        <f>'Daily Hail Shrimp'!$G$105</f>
        <v>0</v>
      </c>
      <c r="U16" s="48">
        <f>IF('Daily Hail Shrimp'!$M$105 = "other port", 'Daily Hail Shrimp'!$M$106, 'Daily Hail Shrimp'!$M$105)</f>
        <v>0</v>
      </c>
      <c r="V16" s="48">
        <f>'Daily Hail Shrimp'!$G$107</f>
        <v>0</v>
      </c>
    </row>
    <row r="17" spans="1:22" x14ac:dyDescent="0.25">
      <c r="A17" s="45">
        <f>'Daily Hail Shrimp'!$B$12</f>
        <v>0</v>
      </c>
      <c r="B17" s="45">
        <f>'Daily Hail Shrimp'!$I$10</f>
        <v>0</v>
      </c>
      <c r="C17" s="45">
        <f>'Daily Hail Shrimp'!$B$13</f>
        <v>0</v>
      </c>
      <c r="D17" s="45">
        <f>'Daily Hail Shrimp'!$B$14</f>
        <v>0</v>
      </c>
      <c r="E17" s="45">
        <f>'Daily Hail Shrimp'!$D$22</f>
        <v>0</v>
      </c>
      <c r="F17" s="46">
        <f>'Daily Hail Shrimp'!$H$14</f>
        <v>0</v>
      </c>
      <c r="G17" s="50">
        <f>'Daily Hail Shrimp'!$H$19</f>
        <v>0</v>
      </c>
      <c r="H17" s="50">
        <f>'Daily Hail Shrimp'!$B$19</f>
        <v>0</v>
      </c>
      <c r="I17" s="45">
        <f>'Daily Hail Shrimp'!$D$24</f>
        <v>0</v>
      </c>
      <c r="J17" s="62">
        <f>'Daily Hail Shrimp'!$D$29</f>
        <v>0</v>
      </c>
      <c r="K17" s="104"/>
      <c r="L17" s="46">
        <f>'Daily Hail Shrimp'!$D$27</f>
        <v>0</v>
      </c>
      <c r="M17" s="62">
        <f>'Daily Hail Shrimp'!$D$30</f>
        <v>0</v>
      </c>
      <c r="N17" s="47"/>
      <c r="O17" s="48">
        <f>'Daily Hail Shrimp'!A51</f>
        <v>0</v>
      </c>
      <c r="P17" s="48">
        <f>'Daily Hail Shrimp'!E51</f>
        <v>0</v>
      </c>
      <c r="Q17" s="48"/>
      <c r="R17" s="48">
        <f>'Daily Hail Shrimp'!H51</f>
        <v>0</v>
      </c>
      <c r="S17" s="48"/>
      <c r="T17" s="49">
        <f>'Daily Hail Shrimp'!$G$105</f>
        <v>0</v>
      </c>
      <c r="U17" s="48">
        <f>IF('Daily Hail Shrimp'!$M$105 = "other port", 'Daily Hail Shrimp'!$M$106, 'Daily Hail Shrimp'!$M$105)</f>
        <v>0</v>
      </c>
      <c r="V17" s="48">
        <f>'Daily Hail Shrimp'!$G$107</f>
        <v>0</v>
      </c>
    </row>
    <row r="18" spans="1:22" x14ac:dyDescent="0.25">
      <c r="A18" s="45">
        <f>'Daily Hail Shrimp'!$B$12</f>
        <v>0</v>
      </c>
      <c r="B18" s="45">
        <f>'Daily Hail Shrimp'!$I$10</f>
        <v>0</v>
      </c>
      <c r="C18" s="45">
        <f>'Daily Hail Shrimp'!$B$13</f>
        <v>0</v>
      </c>
      <c r="D18" s="45">
        <f>'Daily Hail Shrimp'!$B$14</f>
        <v>0</v>
      </c>
      <c r="E18" s="45">
        <f>'Daily Hail Shrimp'!$D$22</f>
        <v>0</v>
      </c>
      <c r="F18" s="46">
        <f>'Daily Hail Shrimp'!$H$14</f>
        <v>0</v>
      </c>
      <c r="G18" s="50">
        <f>'Daily Hail Shrimp'!$H$19</f>
        <v>0</v>
      </c>
      <c r="H18" s="50">
        <f>'Daily Hail Shrimp'!$B$19</f>
        <v>0</v>
      </c>
      <c r="I18" s="45">
        <f>'Daily Hail Shrimp'!$D$24</f>
        <v>0</v>
      </c>
      <c r="J18" s="62">
        <f>'Daily Hail Shrimp'!$D$29</f>
        <v>0</v>
      </c>
      <c r="K18" s="104"/>
      <c r="L18" s="46">
        <f>'Daily Hail Shrimp'!$D$27</f>
        <v>0</v>
      </c>
      <c r="M18" s="62">
        <f>'Daily Hail Shrimp'!$D$30</f>
        <v>0</v>
      </c>
      <c r="N18" s="47"/>
      <c r="O18" s="48">
        <f>'Daily Hail Shrimp'!A52</f>
        <v>0</v>
      </c>
      <c r="P18" s="48">
        <f>'Daily Hail Shrimp'!E52</f>
        <v>0</v>
      </c>
      <c r="Q18" s="48"/>
      <c r="R18" s="48">
        <f>'Daily Hail Shrimp'!H52</f>
        <v>0</v>
      </c>
      <c r="S18" s="48"/>
      <c r="T18" s="49">
        <f>'Daily Hail Shrimp'!$G$105</f>
        <v>0</v>
      </c>
      <c r="U18" s="48">
        <f>IF('Daily Hail Shrimp'!$M$105 = "other port", 'Daily Hail Shrimp'!$M$106, 'Daily Hail Shrimp'!$M$105)</f>
        <v>0</v>
      </c>
      <c r="V18" s="48">
        <f>'Daily Hail Shrimp'!$G$107</f>
        <v>0</v>
      </c>
    </row>
    <row r="19" spans="1:22" x14ac:dyDescent="0.25">
      <c r="A19" s="45">
        <f>'Daily Hail Shrimp'!$B$12</f>
        <v>0</v>
      </c>
      <c r="B19" s="45">
        <f>'Daily Hail Shrimp'!$I$10</f>
        <v>0</v>
      </c>
      <c r="C19" s="45">
        <f>'Daily Hail Shrimp'!$B$13</f>
        <v>0</v>
      </c>
      <c r="D19" s="45">
        <f>'Daily Hail Shrimp'!$B$14</f>
        <v>0</v>
      </c>
      <c r="E19" s="45">
        <f>'Daily Hail Shrimp'!$D$22</f>
        <v>0</v>
      </c>
      <c r="F19" s="46">
        <f>'Daily Hail Shrimp'!$H$14</f>
        <v>0</v>
      </c>
      <c r="G19" s="50">
        <f>'Daily Hail Shrimp'!$H$19</f>
        <v>0</v>
      </c>
      <c r="H19" s="50">
        <f>'Daily Hail Shrimp'!$B$19</f>
        <v>0</v>
      </c>
      <c r="I19" s="45">
        <f>'Daily Hail Shrimp'!$D$24</f>
        <v>0</v>
      </c>
      <c r="J19" s="62">
        <f>'Daily Hail Shrimp'!$D$29</f>
        <v>0</v>
      </c>
      <c r="K19" s="104"/>
      <c r="L19" s="46">
        <f>'Daily Hail Shrimp'!$D$27</f>
        <v>0</v>
      </c>
      <c r="M19" s="62">
        <f>'Daily Hail Shrimp'!$D$30</f>
        <v>0</v>
      </c>
      <c r="N19" s="47"/>
      <c r="O19" s="48">
        <f>'Daily Hail Shrimp'!A53</f>
        <v>0</v>
      </c>
      <c r="P19" s="48">
        <f>'Daily Hail Shrimp'!E53</f>
        <v>0</v>
      </c>
      <c r="Q19" s="48"/>
      <c r="R19" s="48">
        <f>'Daily Hail Shrimp'!H53</f>
        <v>0</v>
      </c>
      <c r="S19" s="48"/>
      <c r="T19" s="49">
        <f>'Daily Hail Shrimp'!$G$105</f>
        <v>0</v>
      </c>
      <c r="U19" s="48">
        <f>IF('Daily Hail Shrimp'!$M$105 = "other port", 'Daily Hail Shrimp'!$M$106, 'Daily Hail Shrimp'!$M$105)</f>
        <v>0</v>
      </c>
      <c r="V19" s="48">
        <f>'Daily Hail Shrimp'!$G$107</f>
        <v>0</v>
      </c>
    </row>
    <row r="20" spans="1:22" x14ac:dyDescent="0.25">
      <c r="A20" s="45">
        <f>'Daily Hail Shrimp'!$B$12</f>
        <v>0</v>
      </c>
      <c r="B20" s="45">
        <f>'Daily Hail Shrimp'!$I$10</f>
        <v>0</v>
      </c>
      <c r="C20" s="45">
        <f>'Daily Hail Shrimp'!$B$13</f>
        <v>0</v>
      </c>
      <c r="D20" s="45">
        <f>'Daily Hail Shrimp'!$B$14</f>
        <v>0</v>
      </c>
      <c r="E20" s="45">
        <f>'Daily Hail Shrimp'!$D$22</f>
        <v>0</v>
      </c>
      <c r="F20" s="46">
        <f>'Daily Hail Shrimp'!$H$14</f>
        <v>0</v>
      </c>
      <c r="G20" s="50">
        <f>'Daily Hail Shrimp'!$H$19</f>
        <v>0</v>
      </c>
      <c r="H20" s="50">
        <f>'Daily Hail Shrimp'!$B$19</f>
        <v>0</v>
      </c>
      <c r="I20" s="45">
        <f>'Daily Hail Shrimp'!$D$24</f>
        <v>0</v>
      </c>
      <c r="J20" s="62">
        <f>'Daily Hail Shrimp'!$D$29</f>
        <v>0</v>
      </c>
      <c r="K20" s="104"/>
      <c r="L20" s="46">
        <f>'Daily Hail Shrimp'!$D$27</f>
        <v>0</v>
      </c>
      <c r="M20" s="62">
        <f>'Daily Hail Shrimp'!$D$30</f>
        <v>0</v>
      </c>
      <c r="N20" s="47"/>
      <c r="O20" s="48">
        <f>'Daily Hail Shrimp'!A54</f>
        <v>0</v>
      </c>
      <c r="P20" s="48">
        <f>'Daily Hail Shrimp'!E54</f>
        <v>0</v>
      </c>
      <c r="Q20" s="48"/>
      <c r="R20" s="48">
        <f>'Daily Hail Shrimp'!H54</f>
        <v>0</v>
      </c>
      <c r="S20" s="48"/>
      <c r="T20" s="49">
        <f>'Daily Hail Shrimp'!$G$105</f>
        <v>0</v>
      </c>
      <c r="U20" s="48">
        <f>IF('Daily Hail Shrimp'!$M$105 = "other port", 'Daily Hail Shrimp'!$M$106, 'Daily Hail Shrimp'!$M$105)</f>
        <v>0</v>
      </c>
      <c r="V20" s="48">
        <f>'Daily Hail Shrimp'!$G$107</f>
        <v>0</v>
      </c>
    </row>
    <row r="21" spans="1:22" x14ac:dyDescent="0.25">
      <c r="A21" s="45">
        <f>'Daily Hail Shrimp'!$B$12</f>
        <v>0</v>
      </c>
      <c r="B21" s="45">
        <f>'Daily Hail Shrimp'!$I$10</f>
        <v>0</v>
      </c>
      <c r="C21" s="45">
        <f>'Daily Hail Shrimp'!$B$13</f>
        <v>0</v>
      </c>
      <c r="D21" s="45">
        <f>'Daily Hail Shrimp'!$B$14</f>
        <v>0</v>
      </c>
      <c r="E21" s="45">
        <f>'Daily Hail Shrimp'!$D$22</f>
        <v>0</v>
      </c>
      <c r="F21" s="46">
        <f>'Daily Hail Shrimp'!$H$14</f>
        <v>0</v>
      </c>
      <c r="G21" s="50">
        <f>'Daily Hail Shrimp'!$H$19</f>
        <v>0</v>
      </c>
      <c r="H21" s="50">
        <f>'Daily Hail Shrimp'!$B$19</f>
        <v>0</v>
      </c>
      <c r="I21" s="45">
        <f>'Daily Hail Shrimp'!$D$24</f>
        <v>0</v>
      </c>
      <c r="J21" s="62">
        <f>'Daily Hail Shrimp'!$D$29</f>
        <v>0</v>
      </c>
      <c r="K21" s="104"/>
      <c r="L21" s="46">
        <f>'Daily Hail Shrimp'!$D$27</f>
        <v>0</v>
      </c>
      <c r="M21" s="62">
        <f>'Daily Hail Shrimp'!$D$30</f>
        <v>0</v>
      </c>
      <c r="N21" s="47"/>
      <c r="O21" s="48">
        <f>'Daily Hail Shrimp'!A55</f>
        <v>0</v>
      </c>
      <c r="P21" s="48">
        <f>'Daily Hail Shrimp'!E55</f>
        <v>0</v>
      </c>
      <c r="Q21" s="48"/>
      <c r="R21" s="48">
        <f>'Daily Hail Shrimp'!H55</f>
        <v>0</v>
      </c>
      <c r="S21" s="48"/>
      <c r="T21" s="49">
        <f>'Daily Hail Shrimp'!$G$105</f>
        <v>0</v>
      </c>
      <c r="U21" s="48">
        <f>IF('Daily Hail Shrimp'!$M$105 = "other port", 'Daily Hail Shrimp'!$M$106, 'Daily Hail Shrimp'!$M$105)</f>
        <v>0</v>
      </c>
      <c r="V21" s="48">
        <f>'Daily Hail Shrimp'!$G$107</f>
        <v>0</v>
      </c>
    </row>
    <row r="22" spans="1:22" x14ac:dyDescent="0.25">
      <c r="A22" s="45">
        <f>'Daily Hail Shrimp'!$B$12</f>
        <v>0</v>
      </c>
      <c r="B22" s="45">
        <f>'Daily Hail Shrimp'!$I$10</f>
        <v>0</v>
      </c>
      <c r="C22" s="45">
        <f>'Daily Hail Shrimp'!$B$13</f>
        <v>0</v>
      </c>
      <c r="D22" s="45">
        <f>'Daily Hail Shrimp'!$B$14</f>
        <v>0</v>
      </c>
      <c r="E22" s="45">
        <f>'Daily Hail Shrimp'!$D$22</f>
        <v>0</v>
      </c>
      <c r="F22" s="46">
        <f>'Daily Hail Shrimp'!$H$14</f>
        <v>0</v>
      </c>
      <c r="G22" s="50">
        <f>'Daily Hail Shrimp'!$H$19</f>
        <v>0</v>
      </c>
      <c r="H22" s="50">
        <f>'Daily Hail Shrimp'!$B$19</f>
        <v>0</v>
      </c>
      <c r="I22" s="45">
        <f>'Daily Hail Shrimp'!$D$24</f>
        <v>0</v>
      </c>
      <c r="J22" s="62">
        <f>'Daily Hail Shrimp'!$D$29</f>
        <v>0</v>
      </c>
      <c r="K22" s="104"/>
      <c r="L22" s="46">
        <f>'Daily Hail Shrimp'!$D$27</f>
        <v>0</v>
      </c>
      <c r="M22" s="62">
        <f>'Daily Hail Shrimp'!$D$30</f>
        <v>0</v>
      </c>
      <c r="N22" s="47"/>
      <c r="O22" s="48">
        <f>'Daily Hail Shrimp'!A56</f>
        <v>0</v>
      </c>
      <c r="P22" s="48">
        <f>'Daily Hail Shrimp'!E56</f>
        <v>0</v>
      </c>
      <c r="Q22" s="48"/>
      <c r="R22" s="48">
        <f>'Daily Hail Shrimp'!H56</f>
        <v>0</v>
      </c>
      <c r="S22" s="48"/>
      <c r="T22" s="49">
        <f>'Daily Hail Shrimp'!$G$105</f>
        <v>0</v>
      </c>
      <c r="U22" s="48">
        <f>IF('Daily Hail Shrimp'!$M$105 = "other port", 'Daily Hail Shrimp'!$M$106, 'Daily Hail Shrimp'!$M$105)</f>
        <v>0</v>
      </c>
      <c r="V22" s="48">
        <f>'Daily Hail Shrimp'!$G$107</f>
        <v>0</v>
      </c>
    </row>
    <row r="23" spans="1:22" x14ac:dyDescent="0.25">
      <c r="A23" s="45">
        <f>'Daily Hail Shrimp'!$B$12</f>
        <v>0</v>
      </c>
      <c r="B23" s="45">
        <f>'Daily Hail Shrimp'!$I$10</f>
        <v>0</v>
      </c>
      <c r="C23" s="45">
        <f>'Daily Hail Shrimp'!$B$13</f>
        <v>0</v>
      </c>
      <c r="D23" s="45">
        <f>'Daily Hail Shrimp'!$B$14</f>
        <v>0</v>
      </c>
      <c r="E23" s="45">
        <f>'Daily Hail Shrimp'!$D$22</f>
        <v>0</v>
      </c>
      <c r="F23" s="46">
        <f>'Daily Hail Shrimp'!$H$14</f>
        <v>0</v>
      </c>
      <c r="G23" s="50">
        <f>'Daily Hail Shrimp'!$H$19</f>
        <v>0</v>
      </c>
      <c r="H23" s="50">
        <f>'Daily Hail Shrimp'!$B$19</f>
        <v>0</v>
      </c>
      <c r="I23" s="45">
        <f>'Daily Hail Shrimp'!$D$24</f>
        <v>0</v>
      </c>
      <c r="J23" s="62">
        <f>'Daily Hail Shrimp'!$D$29</f>
        <v>0</v>
      </c>
      <c r="K23" s="104"/>
      <c r="L23" s="46">
        <f>'Daily Hail Shrimp'!$D$27</f>
        <v>0</v>
      </c>
      <c r="M23" s="62">
        <f>'Daily Hail Shrimp'!$D$30</f>
        <v>0</v>
      </c>
      <c r="N23" s="47"/>
      <c r="O23" s="48">
        <f>'Daily Hail Shrimp'!A57</f>
        <v>0</v>
      </c>
      <c r="P23" s="48">
        <f>'Daily Hail Shrimp'!E57</f>
        <v>0</v>
      </c>
      <c r="Q23" s="48"/>
      <c r="R23" s="48">
        <f>'Daily Hail Shrimp'!H57</f>
        <v>0</v>
      </c>
      <c r="S23" s="48"/>
      <c r="T23" s="49">
        <f>'Daily Hail Shrimp'!$G$105</f>
        <v>0</v>
      </c>
      <c r="U23" s="48">
        <f>IF('Daily Hail Shrimp'!$M$105 = "other port", 'Daily Hail Shrimp'!$M$106, 'Daily Hail Shrimp'!$M$105)</f>
        <v>0</v>
      </c>
      <c r="V23" s="48">
        <f>'Daily Hail Shrimp'!$G$107</f>
        <v>0</v>
      </c>
    </row>
    <row r="24" spans="1:22" x14ac:dyDescent="0.25">
      <c r="A24" s="45">
        <f>'Daily Hail Shrimp'!$B$12</f>
        <v>0</v>
      </c>
      <c r="B24" s="45">
        <f>'Daily Hail Shrimp'!$I$10</f>
        <v>0</v>
      </c>
      <c r="C24" s="45">
        <f>'Daily Hail Shrimp'!$B$13</f>
        <v>0</v>
      </c>
      <c r="D24" s="45">
        <f>'Daily Hail Shrimp'!$B$14</f>
        <v>0</v>
      </c>
      <c r="E24" s="45">
        <f>'Daily Hail Shrimp'!$D$22</f>
        <v>0</v>
      </c>
      <c r="F24" s="46">
        <f>'Daily Hail Shrimp'!$H$14</f>
        <v>0</v>
      </c>
      <c r="G24" s="50">
        <f>'Daily Hail Shrimp'!$H$19</f>
        <v>0</v>
      </c>
      <c r="H24" s="50">
        <f>'Daily Hail Shrimp'!$B$19</f>
        <v>0</v>
      </c>
      <c r="I24" s="45">
        <f>'Daily Hail Shrimp'!$D$24</f>
        <v>0</v>
      </c>
      <c r="J24" s="62">
        <f>'Daily Hail Shrimp'!$D$29</f>
        <v>0</v>
      </c>
      <c r="K24" s="104"/>
      <c r="L24" s="46">
        <f>'Daily Hail Shrimp'!$D$27</f>
        <v>0</v>
      </c>
      <c r="M24" s="62">
        <f>'Daily Hail Shrimp'!$D$30</f>
        <v>0</v>
      </c>
      <c r="N24" s="47"/>
      <c r="O24" s="48">
        <f>'Daily Hail Shrimp'!A58</f>
        <v>0</v>
      </c>
      <c r="P24" s="48">
        <f>'Daily Hail Shrimp'!E58</f>
        <v>0</v>
      </c>
      <c r="Q24" s="48"/>
      <c r="R24" s="48">
        <f>'Daily Hail Shrimp'!H58</f>
        <v>0</v>
      </c>
      <c r="S24" s="48"/>
      <c r="T24" s="49">
        <f>'Daily Hail Shrimp'!$G$105</f>
        <v>0</v>
      </c>
      <c r="U24" s="48">
        <f>IF('Daily Hail Shrimp'!$M$105 = "other port", 'Daily Hail Shrimp'!$M$106, 'Daily Hail Shrimp'!$M$105)</f>
        <v>0</v>
      </c>
      <c r="V24" s="48">
        <f>'Daily Hail Shrimp'!$G$107</f>
        <v>0</v>
      </c>
    </row>
    <row r="25" spans="1:22" x14ac:dyDescent="0.25">
      <c r="A25" s="45">
        <f>'Daily Hail Shrimp'!$B$12</f>
        <v>0</v>
      </c>
      <c r="B25" s="45">
        <f>'Daily Hail Shrimp'!$I$10</f>
        <v>0</v>
      </c>
      <c r="C25" s="45">
        <f>'Daily Hail Shrimp'!$B$13</f>
        <v>0</v>
      </c>
      <c r="D25" s="45">
        <f>'Daily Hail Shrimp'!$B$14</f>
        <v>0</v>
      </c>
      <c r="E25" s="45">
        <f>'Daily Hail Shrimp'!$D$22</f>
        <v>0</v>
      </c>
      <c r="F25" s="46">
        <f>'Daily Hail Shrimp'!$H$14</f>
        <v>0</v>
      </c>
      <c r="G25" s="50">
        <f>'Daily Hail Shrimp'!$H$19</f>
        <v>0</v>
      </c>
      <c r="H25" s="50">
        <f>'Daily Hail Shrimp'!$B$19</f>
        <v>0</v>
      </c>
      <c r="I25" s="45">
        <f>'Daily Hail Shrimp'!$D$24</f>
        <v>0</v>
      </c>
      <c r="J25" s="62">
        <f>'Daily Hail Shrimp'!$D$29</f>
        <v>0</v>
      </c>
      <c r="K25" s="104"/>
      <c r="L25" s="46">
        <f>'Daily Hail Shrimp'!$D$27</f>
        <v>0</v>
      </c>
      <c r="M25" s="62">
        <f>'Daily Hail Shrimp'!$D$30</f>
        <v>0</v>
      </c>
      <c r="N25" s="47"/>
      <c r="O25" s="48">
        <f>'Daily Hail Shrimp'!A59</f>
        <v>0</v>
      </c>
      <c r="P25" s="48">
        <f>'Daily Hail Shrimp'!E59</f>
        <v>0</v>
      </c>
      <c r="Q25" s="48"/>
      <c r="R25" s="48">
        <f>'Daily Hail Shrimp'!H59</f>
        <v>0</v>
      </c>
      <c r="S25" s="48"/>
      <c r="T25" s="49">
        <f>'Daily Hail Shrimp'!$G$105</f>
        <v>0</v>
      </c>
      <c r="U25" s="48">
        <f>IF('Daily Hail Shrimp'!$M$105 = "other port", 'Daily Hail Shrimp'!$M$106, 'Daily Hail Shrimp'!$M$105)</f>
        <v>0</v>
      </c>
      <c r="V25" s="48">
        <f>'Daily Hail Shrimp'!$G$107</f>
        <v>0</v>
      </c>
    </row>
  </sheetData>
  <phoneticPr fontId="25" type="noConversion"/>
  <pageMargins left="0.7" right="0.7" top="0.75" bottom="0.75" header="0.3" footer="0.3"/>
  <headerFooter>
    <oddHeader>&amp;R&amp;"Calibri"&amp;12&amp;K000000 Unclassified - Non-Classifié&amp;1#_x000D_</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6</vt:i4>
      </vt:variant>
    </vt:vector>
  </HeadingPairs>
  <TitlesOfParts>
    <vt:vector size="10" baseType="lpstr">
      <vt:lpstr>Daily Hail Shrimp</vt:lpstr>
      <vt:lpstr>Instructions</vt:lpstr>
      <vt:lpstr>Lists for Drop Down</vt:lpstr>
      <vt:lpstr>Hail Import - Shrimp</vt:lpstr>
      <vt:lpstr>Activity</vt:lpstr>
      <vt:lpstr>Directed</vt:lpstr>
      <vt:lpstr>Ports</vt:lpstr>
      <vt:lpstr>'Daily Hail Shrimp'!Print_Area</vt:lpstr>
      <vt:lpstr>SMUArea</vt:lpstr>
      <vt:lpstr>Species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Harvey, Kyna</dc:creator>
  <cp:lastModifiedBy>Harvey, Kyna (DFO/MPO)</cp:lastModifiedBy>
  <cp:lastPrinted>2024-01-18T13:11:56Z</cp:lastPrinted>
  <dcterms:created xsi:type="dcterms:W3CDTF">2024-01-16T12:40:20Z</dcterms:created>
  <dcterms:modified xsi:type="dcterms:W3CDTF">2026-03-12T15:45:18Z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e6cdb53-fd15-486d-84de-c510e3a62203_Enabled">
    <vt:lpwstr>true</vt:lpwstr>
  </property>
  <property fmtid="{D5CDD505-2E9C-101B-9397-08002B2CF9AE}" pid="3" name="MSIP_Label_4e6cdb53-fd15-486d-84de-c510e3a62203_SetDate">
    <vt:lpwstr>2026-02-03T18:03:47Z</vt:lpwstr>
  </property>
  <property fmtid="{D5CDD505-2E9C-101B-9397-08002B2CF9AE}" pid="4" name="MSIP_Label_4e6cdb53-fd15-486d-84de-c510e3a62203_Method">
    <vt:lpwstr>Standard</vt:lpwstr>
  </property>
  <property fmtid="{D5CDD505-2E9C-101B-9397-08002B2CF9AE}" pid="5" name="MSIP_Label_4e6cdb53-fd15-486d-84de-c510e3a62203_Name">
    <vt:lpwstr>UNCLASSIFIED - NON-CLASSIFIÉ</vt:lpwstr>
  </property>
  <property fmtid="{D5CDD505-2E9C-101B-9397-08002B2CF9AE}" pid="6" name="MSIP_Label_4e6cdb53-fd15-486d-84de-c510e3a62203_SiteId">
    <vt:lpwstr>1594fdae-a1d9-4405-915d-011467234338</vt:lpwstr>
  </property>
  <property fmtid="{D5CDD505-2E9C-101B-9397-08002B2CF9AE}" pid="7" name="MSIP_Label_4e6cdb53-fd15-486d-84de-c510e3a62203_ActionId">
    <vt:lpwstr>b961c620-6e8e-4b43-bd42-82e42f60d730</vt:lpwstr>
  </property>
  <property fmtid="{D5CDD505-2E9C-101B-9397-08002B2CF9AE}" pid="8" name="MSIP_Label_4e6cdb53-fd15-486d-84de-c510e3a62203_ContentBits">
    <vt:lpwstr>1</vt:lpwstr>
  </property>
  <property fmtid="{D5CDD505-2E9C-101B-9397-08002B2CF9AE}" pid="9" name="MSIP_Label_4e6cdb53-fd15-486d-84de-c510e3a62203_Tag">
    <vt:lpwstr>10, 3, 0, 1</vt:lpwstr>
  </property>
</Properties>
</file>