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21600" windowHeight="9528" activeTab="0"/>
  </bookViews>
  <sheets>
    <sheet name="2018" sheetId="1" r:id="rId1"/>
  </sheets>
  <definedNames>
    <definedName name="_xlnm.Print_Area" localSheetId="0">'2018'!$C$1:$Q$31</definedName>
  </definedNames>
  <calcPr fullCalcOnLoad="1"/>
</workbook>
</file>

<file path=xl/sharedStrings.xml><?xml version="1.0" encoding="utf-8"?>
<sst xmlns="http://schemas.openxmlformats.org/spreadsheetml/2006/main" count="61" uniqueCount="44">
  <si>
    <t xml:space="preserve"> Species</t>
  </si>
  <si>
    <t>Canada</t>
  </si>
  <si>
    <t>Q</t>
  </si>
  <si>
    <t>V</t>
  </si>
  <si>
    <t>Total</t>
  </si>
  <si>
    <t>Ontario</t>
  </si>
  <si>
    <t>Manitoba</t>
  </si>
  <si>
    <t>Saskatchewan</t>
  </si>
  <si>
    <t>Nunavut</t>
  </si>
  <si>
    <t>Gaspereau</t>
  </si>
  <si>
    <t>Omble d'Arctique</t>
  </si>
  <si>
    <t>Lotte</t>
  </si>
  <si>
    <t>Carpe</t>
  </si>
  <si>
    <t>Anguilles</t>
  </si>
  <si>
    <t>Truite de lac</t>
  </si>
  <si>
    <t>Brochet</t>
  </si>
  <si>
    <t>Bar (achigan)</t>
  </si>
  <si>
    <t>Saumon</t>
  </si>
  <si>
    <t>Doré noir</t>
  </si>
  <si>
    <t>Alose</t>
  </si>
  <si>
    <t>Éperlan</t>
  </si>
  <si>
    <t>Esturgeon</t>
  </si>
  <si>
    <t>Mulet</t>
  </si>
  <si>
    <t>Crapet</t>
  </si>
  <si>
    <t>Poulamon</t>
  </si>
  <si>
    <t>Bar blanc (achigan)</t>
  </si>
  <si>
    <t>Corégone</t>
  </si>
  <si>
    <t>Doré jaune</t>
  </si>
  <si>
    <t>Autres poissons</t>
  </si>
  <si>
    <t>Québec</t>
  </si>
  <si>
    <t>Captures nominales (Q) en tonnes, poids vif. Valeurs (V) en milliers de dollars</t>
  </si>
  <si>
    <t>N.-E.</t>
  </si>
  <si>
    <t>N._B.</t>
  </si>
  <si>
    <t>T.-N.-O.</t>
  </si>
  <si>
    <t>Poisson-chat (1)</t>
  </si>
  <si>
    <t>(1) Inclut Barbotte.</t>
  </si>
  <si>
    <t>Pêches d'eau douce - Captures et valeurs au débarquement par espèces, par province/territoire, 2018</t>
  </si>
  <si>
    <t>x</t>
  </si>
  <si>
    <t>x Supprimer en vertu des exigences de confidentialité</t>
  </si>
  <si>
    <t>Perchaude (2)</t>
  </si>
  <si>
    <t>Tullibi (3)</t>
  </si>
  <si>
    <t xml:space="preserve">(2) Comprend le baret et perchaude. </t>
  </si>
  <si>
    <t>(3) Comprend le hareng de lac, le sucet et le cisco.</t>
  </si>
  <si>
    <t>Source : MPO. Débarquements du Pêches en eau douce.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</si>
</sst>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\ ###\ ##0"/>
    <numFmt numFmtId="173" formatCode="0_);\(0\)"/>
    <numFmt numFmtId="174" formatCode="0.0000"/>
    <numFmt numFmtId="175" formatCode="#,##0.000"/>
    <numFmt numFmtId="176" formatCode="_-* #,##0_-;\-* #,##0_-;_-* &quot;-&quot;??_-;_-@_-"/>
    <numFmt numFmtId="177" formatCode="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1" fillId="33" borderId="0" xfId="0" applyNumberFormat="1" applyFont="1" applyFill="1" applyAlignment="1" applyProtection="1">
      <alignment horizontal="left"/>
      <protection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2" fillId="33" borderId="0" xfId="0" applyNumberFormat="1" applyFont="1" applyFill="1" applyAlignment="1" applyProtection="1">
      <alignment horizontal="left"/>
      <protection/>
    </xf>
    <xf numFmtId="3" fontId="2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/>
      <protection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3" fontId="1" fillId="33" borderId="13" xfId="0" applyNumberFormat="1" applyFont="1" applyFill="1" applyBorder="1" applyAlignment="1" applyProtection="1">
      <alignment horizontal="left"/>
      <protection/>
    </xf>
    <xf numFmtId="3" fontId="1" fillId="34" borderId="13" xfId="0" applyNumberFormat="1" applyFont="1" applyFill="1" applyBorder="1" applyAlignment="1" applyProtection="1">
      <alignment horizontal="left"/>
      <protection/>
    </xf>
    <xf numFmtId="172" fontId="2" fillId="33" borderId="0" xfId="0" applyNumberFormat="1" applyFont="1" applyFill="1" applyAlignment="1">
      <alignment/>
    </xf>
    <xf numFmtId="3" fontId="1" fillId="0" borderId="13" xfId="0" applyNumberFormat="1" applyFont="1" applyFill="1" applyBorder="1" applyAlignment="1" applyProtection="1">
      <alignment horizontal="left"/>
      <protection/>
    </xf>
    <xf numFmtId="3" fontId="1" fillId="34" borderId="12" xfId="0" applyNumberFormat="1" applyFont="1" applyFill="1" applyBorder="1" applyAlignment="1" applyProtection="1">
      <alignment horizontal="left"/>
      <protection/>
    </xf>
    <xf numFmtId="176" fontId="2" fillId="33" borderId="13" xfId="42" applyNumberFormat="1" applyFont="1" applyFill="1" applyBorder="1" applyAlignment="1" applyProtection="1">
      <alignment horizontal="right"/>
      <protection/>
    </xf>
    <xf numFmtId="176" fontId="2" fillId="33" borderId="10" xfId="42" applyNumberFormat="1" applyFont="1" applyFill="1" applyBorder="1" applyAlignment="1" applyProtection="1">
      <alignment horizontal="right"/>
      <protection/>
    </xf>
    <xf numFmtId="176" fontId="2" fillId="34" borderId="13" xfId="42" applyNumberFormat="1" applyFont="1" applyFill="1" applyBorder="1" applyAlignment="1" applyProtection="1">
      <alignment horizontal="right"/>
      <protection/>
    </xf>
    <xf numFmtId="176" fontId="2" fillId="0" borderId="13" xfId="42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172" fontId="2" fillId="36" borderId="13" xfId="0" applyNumberFormat="1" applyFont="1" applyFill="1" applyBorder="1" applyAlignment="1" applyProtection="1">
      <alignment horizontal="right"/>
      <protection/>
    </xf>
    <xf numFmtId="177" fontId="2" fillId="36" borderId="13" xfId="0" applyNumberFormat="1" applyFont="1" applyFill="1" applyBorder="1" applyAlignment="1" applyProtection="1">
      <alignment horizontal="right"/>
      <protection/>
    </xf>
    <xf numFmtId="177" fontId="2" fillId="34" borderId="13" xfId="42" applyNumberFormat="1" applyFont="1" applyFill="1" applyBorder="1" applyAlignment="1" applyProtection="1">
      <alignment horizontal="right"/>
      <protection/>
    </xf>
    <xf numFmtId="177" fontId="2" fillId="35" borderId="13" xfId="0" applyNumberFormat="1" applyFont="1" applyFill="1" applyBorder="1" applyAlignment="1" applyProtection="1">
      <alignment horizontal="right"/>
      <protection/>
    </xf>
    <xf numFmtId="177" fontId="2" fillId="0" borderId="13" xfId="42" applyNumberFormat="1" applyFont="1" applyFill="1" applyBorder="1" applyAlignment="1" applyProtection="1">
      <alignment horizontal="right"/>
      <protection/>
    </xf>
    <xf numFmtId="177" fontId="2" fillId="0" borderId="13" xfId="42" applyNumberFormat="1" applyFont="1" applyFill="1" applyBorder="1" applyAlignment="1">
      <alignment/>
    </xf>
    <xf numFmtId="177" fontId="2" fillId="0" borderId="0" xfId="42" applyNumberFormat="1" applyFont="1" applyFill="1" applyAlignment="1">
      <alignment/>
    </xf>
    <xf numFmtId="177" fontId="2" fillId="36" borderId="13" xfId="42" applyNumberFormat="1" applyFont="1" applyFill="1" applyBorder="1" applyAlignment="1" applyProtection="1">
      <alignment horizontal="right"/>
      <protection/>
    </xf>
    <xf numFmtId="177" fontId="2" fillId="35" borderId="13" xfId="42" applyNumberFormat="1" applyFont="1" applyFill="1" applyBorder="1" applyAlignment="1" applyProtection="1">
      <alignment horizontal="right"/>
      <protection/>
    </xf>
    <xf numFmtId="177" fontId="1" fillId="35" borderId="13" xfId="42" applyNumberFormat="1" applyFont="1" applyFill="1" applyBorder="1" applyAlignment="1" applyProtection="1">
      <alignment horizontal="right"/>
      <protection/>
    </xf>
    <xf numFmtId="177" fontId="1" fillId="35" borderId="14" xfId="42" applyNumberFormat="1" applyFont="1" applyFill="1" applyBorder="1" applyAlignment="1">
      <alignment horizontal="right"/>
    </xf>
    <xf numFmtId="177" fontId="1" fillId="35" borderId="11" xfId="0" applyNumberFormat="1" applyFont="1" applyFill="1" applyBorder="1" applyAlignment="1">
      <alignment horizontal="right"/>
    </xf>
    <xf numFmtId="177" fontId="1" fillId="36" borderId="12" xfId="42" applyNumberFormat="1" applyFont="1" applyFill="1" applyBorder="1" applyAlignment="1" applyProtection="1">
      <alignment horizontal="right"/>
      <protection/>
    </xf>
    <xf numFmtId="177" fontId="2" fillId="0" borderId="15" xfId="42" applyNumberFormat="1" applyFont="1" applyFill="1" applyBorder="1" applyAlignment="1">
      <alignment/>
    </xf>
    <xf numFmtId="177" fontId="2" fillId="33" borderId="10" xfId="42" applyNumberFormat="1" applyFont="1" applyFill="1" applyBorder="1" applyAlignment="1" applyProtection="1">
      <alignment horizontal="right"/>
      <protection/>
    </xf>
    <xf numFmtId="177" fontId="2" fillId="33" borderId="13" xfId="42" applyNumberFormat="1" applyFont="1" applyFill="1" applyBorder="1" applyAlignment="1">
      <alignment horizontal="right"/>
    </xf>
    <xf numFmtId="177" fontId="2" fillId="33" borderId="13" xfId="42" applyNumberFormat="1" applyFont="1" applyFill="1" applyBorder="1" applyAlignment="1" applyProtection="1" quotePrefix="1">
      <alignment horizontal="right"/>
      <protection/>
    </xf>
    <xf numFmtId="3" fontId="1" fillId="33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33" borderId="1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33" borderId="16" xfId="0" applyNumberFormat="1" applyFont="1" applyFill="1" applyBorder="1" applyAlignment="1" applyProtection="1">
      <alignment horizontal="center" vertical="top" wrapText="1"/>
      <protection/>
    </xf>
    <xf numFmtId="3" fontId="1" fillId="33" borderId="17" xfId="0" applyNumberFormat="1" applyFont="1" applyFill="1" applyBorder="1" applyAlignment="1" applyProtection="1">
      <alignment horizontal="center" vertical="top" wrapText="1"/>
      <protection/>
    </xf>
    <xf numFmtId="3" fontId="1" fillId="33" borderId="19" xfId="0" applyNumberFormat="1" applyFont="1" applyFill="1" applyBorder="1" applyAlignment="1">
      <alignment horizontal="center" vertical="top" wrapText="1"/>
    </xf>
    <xf numFmtId="3" fontId="1" fillId="33" borderId="1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" sqref="A40"/>
    </sheetView>
  </sheetViews>
  <sheetFormatPr defaultColWidth="9.140625" defaultRowHeight="12.75"/>
  <cols>
    <col min="1" max="1" width="21.00390625" style="5" customWidth="1"/>
    <col min="2" max="2" width="9.140625" style="5" customWidth="1"/>
    <col min="3" max="3" width="9.57421875" style="5" customWidth="1"/>
    <col min="4" max="5" width="8.8515625" style="5" customWidth="1"/>
    <col min="6" max="7" width="8.8515625" style="14" customWidth="1"/>
    <col min="8" max="15" width="8.8515625" style="5" customWidth="1"/>
    <col min="16" max="16" width="9.00390625" style="6" customWidth="1"/>
    <col min="17" max="17" width="9.140625" style="6" customWidth="1"/>
    <col min="18" max="16384" width="9.140625" style="5" customWidth="1"/>
  </cols>
  <sheetData>
    <row r="1" spans="3:17" ht="13.5">
      <c r="C1" s="1" t="s">
        <v>36</v>
      </c>
      <c r="D1" s="2"/>
      <c r="E1" s="2"/>
      <c r="F1" s="3"/>
      <c r="G1" s="3"/>
      <c r="H1" s="2"/>
      <c r="I1" s="2"/>
      <c r="J1" s="2"/>
      <c r="K1" s="2"/>
      <c r="L1" s="4"/>
      <c r="M1" s="4"/>
      <c r="N1" s="4"/>
      <c r="O1" s="4"/>
      <c r="P1" s="2"/>
      <c r="Q1" s="2"/>
    </row>
    <row r="2" spans="3:17" ht="13.5">
      <c r="C2" s="1" t="s">
        <v>30</v>
      </c>
      <c r="D2" s="2"/>
      <c r="E2" s="2"/>
      <c r="F2" s="3"/>
      <c r="G2" s="3"/>
      <c r="H2" s="2"/>
      <c r="I2" s="2"/>
      <c r="J2" s="6"/>
      <c r="K2" s="2"/>
      <c r="L2" s="4"/>
      <c r="M2" s="4"/>
      <c r="N2" s="4"/>
      <c r="O2" s="4"/>
      <c r="P2" s="2"/>
      <c r="Q2" s="2"/>
    </row>
    <row r="3" spans="3:17" ht="13.5">
      <c r="C3" s="7"/>
      <c r="D3" s="7"/>
      <c r="E3" s="4"/>
      <c r="F3" s="8"/>
      <c r="G3" s="9"/>
      <c r="H3" s="4"/>
      <c r="I3" s="4"/>
      <c r="J3" s="4"/>
      <c r="K3" s="4"/>
      <c r="L3" s="4"/>
      <c r="M3" s="4"/>
      <c r="N3" s="4"/>
      <c r="O3" s="4"/>
      <c r="P3" s="2"/>
      <c r="Q3" s="2"/>
    </row>
    <row r="4" spans="1:19" ht="30.75" customHeight="1">
      <c r="A4" s="10" t="s">
        <v>0</v>
      </c>
      <c r="B4" s="44" t="s">
        <v>31</v>
      </c>
      <c r="C4" s="45"/>
      <c r="D4" s="46" t="s">
        <v>32</v>
      </c>
      <c r="E4" s="47"/>
      <c r="F4" s="49" t="s">
        <v>29</v>
      </c>
      <c r="G4" s="47"/>
      <c r="H4" s="44" t="s">
        <v>5</v>
      </c>
      <c r="I4" s="48"/>
      <c r="J4" s="50" t="s">
        <v>6</v>
      </c>
      <c r="K4" s="51"/>
      <c r="L4" s="50" t="s">
        <v>7</v>
      </c>
      <c r="M4" s="51"/>
      <c r="N4" s="52" t="s">
        <v>8</v>
      </c>
      <c r="O4" s="53"/>
      <c r="P4" s="52" t="s">
        <v>33</v>
      </c>
      <c r="Q4" s="53"/>
      <c r="R4" s="44" t="s">
        <v>1</v>
      </c>
      <c r="S4" s="48"/>
    </row>
    <row r="5" spans="1:19" ht="13.5">
      <c r="A5" s="11"/>
      <c r="B5" s="12" t="s">
        <v>2</v>
      </c>
      <c r="C5" s="12" t="s">
        <v>3</v>
      </c>
      <c r="D5" s="12" t="s">
        <v>2</v>
      </c>
      <c r="E5" s="12" t="s">
        <v>3</v>
      </c>
      <c r="F5" s="12" t="s">
        <v>2</v>
      </c>
      <c r="G5" s="12" t="s">
        <v>3</v>
      </c>
      <c r="H5" s="12" t="s">
        <v>2</v>
      </c>
      <c r="I5" s="12" t="s">
        <v>3</v>
      </c>
      <c r="J5" s="12" t="s">
        <v>2</v>
      </c>
      <c r="K5" s="12" t="s">
        <v>3</v>
      </c>
      <c r="L5" s="12" t="s">
        <v>2</v>
      </c>
      <c r="M5" s="12" t="s">
        <v>3</v>
      </c>
      <c r="N5" s="12" t="s">
        <v>2</v>
      </c>
      <c r="O5" s="12" t="s">
        <v>3</v>
      </c>
      <c r="P5" s="12" t="s">
        <v>2</v>
      </c>
      <c r="Q5" s="12" t="s">
        <v>3</v>
      </c>
      <c r="R5" s="12" t="s">
        <v>2</v>
      </c>
      <c r="S5" s="12" t="s">
        <v>3</v>
      </c>
    </row>
    <row r="6" spans="1:21" ht="13.5">
      <c r="A6" s="17" t="s">
        <v>9</v>
      </c>
      <c r="B6" s="30"/>
      <c r="C6" s="30"/>
      <c r="D6" s="40">
        <v>1145.699</v>
      </c>
      <c r="E6" s="33">
        <v>1146.548</v>
      </c>
      <c r="F6" s="35"/>
      <c r="G6" s="35"/>
      <c r="H6" s="35"/>
      <c r="I6" s="35"/>
      <c r="J6" s="35"/>
      <c r="K6" s="35"/>
      <c r="L6" s="41"/>
      <c r="M6" s="41"/>
      <c r="N6" s="23"/>
      <c r="O6" s="23"/>
      <c r="P6" s="23"/>
      <c r="Q6" s="23"/>
      <c r="R6" s="26">
        <v>1145.699</v>
      </c>
      <c r="S6" s="26">
        <v>1146.548</v>
      </c>
      <c r="T6" s="19"/>
      <c r="U6" s="13"/>
    </row>
    <row r="7" spans="1:21" ht="13.5">
      <c r="A7" s="18" t="s">
        <v>10</v>
      </c>
      <c r="B7" s="28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4">
        <v>69.217</v>
      </c>
      <c r="O7" s="24">
        <v>360</v>
      </c>
      <c r="P7" s="24"/>
      <c r="Q7" s="24"/>
      <c r="R7" s="27">
        <v>69.217</v>
      </c>
      <c r="S7" s="27">
        <v>360</v>
      </c>
      <c r="T7" s="19"/>
      <c r="U7" s="13"/>
    </row>
    <row r="8" spans="1:21" ht="13.5">
      <c r="A8" s="17" t="s">
        <v>11</v>
      </c>
      <c r="B8" s="30"/>
      <c r="C8" s="30"/>
      <c r="D8" s="35"/>
      <c r="E8" s="35"/>
      <c r="F8" s="35">
        <v>1.887</v>
      </c>
      <c r="G8" s="35">
        <v>1.038</v>
      </c>
      <c r="H8" s="42">
        <v>0</v>
      </c>
      <c r="I8" s="42">
        <v>0.5875199999999999</v>
      </c>
      <c r="J8" s="35"/>
      <c r="K8" s="35"/>
      <c r="L8" s="35"/>
      <c r="M8" s="35"/>
      <c r="N8" s="22"/>
      <c r="O8" s="22"/>
      <c r="P8" s="22"/>
      <c r="Q8" s="22"/>
      <c r="R8" s="26">
        <v>2.278907829084641</v>
      </c>
      <c r="S8" s="26">
        <v>1.6255199999999999</v>
      </c>
      <c r="T8" s="19"/>
      <c r="U8" s="13"/>
    </row>
    <row r="9" spans="1:21" ht="13.5">
      <c r="A9" s="18" t="s">
        <v>12</v>
      </c>
      <c r="B9" s="28"/>
      <c r="C9" s="28"/>
      <c r="D9" s="29"/>
      <c r="E9" s="29"/>
      <c r="F9" s="29">
        <v>54.496</v>
      </c>
      <c r="G9" s="29">
        <v>42.449</v>
      </c>
      <c r="H9" s="29">
        <v>8.23323958994829</v>
      </c>
      <c r="I9" s="29">
        <v>5.53112</v>
      </c>
      <c r="J9" s="29">
        <v>537.31</v>
      </c>
      <c r="K9" s="29">
        <v>430.3759999999999</v>
      </c>
      <c r="L9" s="29"/>
      <c r="M9" s="29"/>
      <c r="N9" s="24"/>
      <c r="O9" s="24"/>
      <c r="P9" s="24"/>
      <c r="Q9" s="24"/>
      <c r="R9" s="27">
        <v>600.0392395899482</v>
      </c>
      <c r="S9" s="27">
        <v>478.3561199999999</v>
      </c>
      <c r="T9" s="19"/>
      <c r="U9" s="13"/>
    </row>
    <row r="10" spans="1:21" ht="13.5">
      <c r="A10" s="17" t="s">
        <v>34</v>
      </c>
      <c r="B10" s="30"/>
      <c r="C10" s="30"/>
      <c r="D10" s="35"/>
      <c r="E10" s="35"/>
      <c r="F10" s="43">
        <v>160.995</v>
      </c>
      <c r="G10" s="42">
        <v>144.89499999999998</v>
      </c>
      <c r="H10" s="42">
        <v>32.09425746167105</v>
      </c>
      <c r="I10" s="42">
        <v>29.76424</v>
      </c>
      <c r="J10" s="35"/>
      <c r="K10" s="35"/>
      <c r="L10" s="35"/>
      <c r="M10" s="35"/>
      <c r="N10" s="22"/>
      <c r="O10" s="22"/>
      <c r="P10" s="22"/>
      <c r="Q10" s="22"/>
      <c r="R10" s="26">
        <v>193.08925746167105</v>
      </c>
      <c r="S10" s="26">
        <v>174.65923999999998</v>
      </c>
      <c r="T10" s="19"/>
      <c r="U10" s="13"/>
    </row>
    <row r="11" spans="1:21" ht="13.5">
      <c r="A11" s="18" t="s">
        <v>13</v>
      </c>
      <c r="B11" s="28"/>
      <c r="C11" s="28"/>
      <c r="D11" s="29">
        <v>10.648</v>
      </c>
      <c r="E11" s="29">
        <v>59.572</v>
      </c>
      <c r="F11" s="29">
        <v>39.543</v>
      </c>
      <c r="G11" s="29">
        <v>454.514</v>
      </c>
      <c r="H11" s="29"/>
      <c r="I11" s="29"/>
      <c r="J11" s="29"/>
      <c r="K11" s="29"/>
      <c r="L11" s="29"/>
      <c r="M11" s="29"/>
      <c r="N11" s="24"/>
      <c r="O11" s="24"/>
      <c r="P11" s="24"/>
      <c r="Q11" s="24"/>
      <c r="R11" s="27">
        <v>50.191</v>
      </c>
      <c r="S11" s="27">
        <v>514.086</v>
      </c>
      <c r="T11" s="19"/>
      <c r="U11" s="13"/>
    </row>
    <row r="12" spans="1:21" ht="13.5">
      <c r="A12" s="20" t="s">
        <v>14</v>
      </c>
      <c r="B12" s="30"/>
      <c r="C12" s="30"/>
      <c r="D12" s="31"/>
      <c r="E12" s="31"/>
      <c r="F12" s="31"/>
      <c r="G12" s="31"/>
      <c r="H12" s="31">
        <v>186.41204753696815</v>
      </c>
      <c r="I12" s="31">
        <v>238.00873</v>
      </c>
      <c r="J12" s="31">
        <v>11.799999999999999</v>
      </c>
      <c r="K12" s="31">
        <v>13.303999999999998</v>
      </c>
      <c r="L12" s="31">
        <f>70.0707+1.622</f>
        <v>71.6927</v>
      </c>
      <c r="M12" s="31">
        <f>58.783+11.024</f>
        <v>69.807</v>
      </c>
      <c r="N12" s="25"/>
      <c r="O12" s="25"/>
      <c r="P12" s="25">
        <v>140.764</v>
      </c>
      <c r="Q12" s="25">
        <v>57.844</v>
      </c>
      <c r="R12" s="26">
        <v>410.66874753696817</v>
      </c>
      <c r="S12" s="26">
        <v>378.96373</v>
      </c>
      <c r="T12" s="19"/>
      <c r="U12" s="13"/>
    </row>
    <row r="13" spans="1:21" ht="13.5">
      <c r="A13" s="18" t="s">
        <v>39</v>
      </c>
      <c r="B13" s="28"/>
      <c r="C13" s="28"/>
      <c r="D13" s="29"/>
      <c r="E13" s="29"/>
      <c r="F13" s="29"/>
      <c r="G13" s="29"/>
      <c r="H13" s="29">
        <v>3819.6375759775015</v>
      </c>
      <c r="I13" s="29">
        <v>14809.065719999999</v>
      </c>
      <c r="J13" s="29">
        <v>66.279</v>
      </c>
      <c r="K13" s="29">
        <v>223.813</v>
      </c>
      <c r="L13" s="29">
        <v>0.092</v>
      </c>
      <c r="M13" s="29">
        <v>0.375</v>
      </c>
      <c r="N13" s="24"/>
      <c r="O13" s="24"/>
      <c r="P13" s="24"/>
      <c r="Q13" s="24"/>
      <c r="R13" s="27">
        <v>3886.0085759775016</v>
      </c>
      <c r="S13" s="27">
        <v>15033.253719999999</v>
      </c>
      <c r="T13" s="19"/>
      <c r="U13" s="13"/>
    </row>
    <row r="14" spans="1:21" ht="13.5">
      <c r="A14" s="20" t="s">
        <v>15</v>
      </c>
      <c r="B14" s="30"/>
      <c r="C14" s="30"/>
      <c r="D14" s="31"/>
      <c r="E14" s="31"/>
      <c r="F14" s="31">
        <v>2.465</v>
      </c>
      <c r="G14" s="31">
        <v>1.972</v>
      </c>
      <c r="H14" s="31">
        <v>9.061507756509116</v>
      </c>
      <c r="I14" s="31">
        <v>11.47386</v>
      </c>
      <c r="J14" s="31">
        <v>1322.9550000000002</v>
      </c>
      <c r="K14" s="31">
        <v>1165.279</v>
      </c>
      <c r="L14" s="31">
        <f>329.02874+11.60294</f>
        <v>340.63168</v>
      </c>
      <c r="M14" s="31">
        <f>204.412+103.176</f>
        <v>307.588</v>
      </c>
      <c r="N14" s="25"/>
      <c r="O14" s="25"/>
      <c r="P14" s="25">
        <v>35.17</v>
      </c>
      <c r="Q14" s="25">
        <v>16.619</v>
      </c>
      <c r="R14" s="26">
        <v>1710.2831877565093</v>
      </c>
      <c r="S14" s="26">
        <v>1502.93186</v>
      </c>
      <c r="T14" s="19"/>
      <c r="U14" s="13"/>
    </row>
    <row r="15" spans="1:21" ht="13.5">
      <c r="A15" s="18" t="s">
        <v>16</v>
      </c>
      <c r="B15" s="28"/>
      <c r="C15" s="28"/>
      <c r="D15" s="29"/>
      <c r="E15" s="29"/>
      <c r="F15" s="29"/>
      <c r="G15" s="29"/>
      <c r="H15" s="29">
        <v>8.124376304091445</v>
      </c>
      <c r="I15" s="29">
        <v>15.224350000000001</v>
      </c>
      <c r="J15" s="29">
        <v>18.397</v>
      </c>
      <c r="K15" s="29">
        <v>9.353</v>
      </c>
      <c r="L15" s="29"/>
      <c r="M15" s="29"/>
      <c r="N15" s="29"/>
      <c r="O15" s="29"/>
      <c r="P15" s="29"/>
      <c r="Q15" s="29"/>
      <c r="R15" s="28">
        <v>26.521376304091444</v>
      </c>
      <c r="S15" s="28">
        <v>24.577350000000003</v>
      </c>
      <c r="T15" s="19"/>
      <c r="U15" s="13"/>
    </row>
    <row r="16" spans="1:21" ht="13.5">
      <c r="A16" s="20" t="s">
        <v>17</v>
      </c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0">
        <v>0</v>
      </c>
      <c r="S16" s="30">
        <v>0</v>
      </c>
      <c r="T16" s="19"/>
      <c r="U16" s="13"/>
    </row>
    <row r="17" spans="1:21" ht="13.5">
      <c r="A17" s="18" t="s">
        <v>18</v>
      </c>
      <c r="B17" s="28"/>
      <c r="C17" s="28"/>
      <c r="D17" s="29"/>
      <c r="E17" s="29"/>
      <c r="F17" s="29">
        <v>1.562</v>
      </c>
      <c r="G17" s="29">
        <v>8.59</v>
      </c>
      <c r="H17" s="29"/>
      <c r="I17" s="29"/>
      <c r="J17" s="29">
        <v>95.599</v>
      </c>
      <c r="K17" s="29">
        <v>296.185</v>
      </c>
      <c r="L17" s="29">
        <v>1.954</v>
      </c>
      <c r="M17" s="29">
        <v>6.695</v>
      </c>
      <c r="N17" s="29"/>
      <c r="O17" s="29"/>
      <c r="P17" s="29"/>
      <c r="Q17" s="29"/>
      <c r="R17" s="28">
        <v>99.115</v>
      </c>
      <c r="S17" s="28">
        <v>311.46999999999997</v>
      </c>
      <c r="T17" s="19"/>
      <c r="U17" s="13"/>
    </row>
    <row r="18" spans="1:21" ht="13.5">
      <c r="A18" s="20" t="s">
        <v>19</v>
      </c>
      <c r="B18" s="30"/>
      <c r="C18" s="30"/>
      <c r="D18" s="32" t="s">
        <v>37</v>
      </c>
      <c r="E18" s="33" t="s">
        <v>37</v>
      </c>
      <c r="F18" s="31">
        <v>3.911</v>
      </c>
      <c r="G18" s="31">
        <v>3.129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0">
        <v>3.911</v>
      </c>
      <c r="S18" s="30">
        <v>3.129</v>
      </c>
      <c r="T18" s="19"/>
      <c r="U18" s="13"/>
    </row>
    <row r="19" spans="1:21" ht="13.5">
      <c r="A19" s="18" t="s">
        <v>20</v>
      </c>
      <c r="B19" s="28"/>
      <c r="C19" s="28"/>
      <c r="D19" s="29"/>
      <c r="E19" s="29"/>
      <c r="F19" s="29">
        <v>0.184</v>
      </c>
      <c r="G19" s="29">
        <v>0.343</v>
      </c>
      <c r="H19" s="29">
        <v>1121.8883244125918</v>
      </c>
      <c r="I19" s="29">
        <v>568.86245</v>
      </c>
      <c r="J19" s="29"/>
      <c r="K19" s="29"/>
      <c r="L19" s="29"/>
      <c r="M19" s="29"/>
      <c r="N19" s="29"/>
      <c r="O19" s="29"/>
      <c r="P19" s="29"/>
      <c r="Q19" s="29"/>
      <c r="R19" s="28">
        <v>1122.0723244125918</v>
      </c>
      <c r="S19" s="28">
        <v>569.2054499999999</v>
      </c>
      <c r="T19" s="19"/>
      <c r="U19" s="13"/>
    </row>
    <row r="20" spans="1:21" ht="13.5">
      <c r="A20" s="20" t="s">
        <v>21</v>
      </c>
      <c r="B20" s="30"/>
      <c r="C20" s="30"/>
      <c r="D20" s="31"/>
      <c r="E20" s="31"/>
      <c r="F20" s="31">
        <v>116.899</v>
      </c>
      <c r="G20" s="31">
        <v>408.61400000000003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0">
        <v>116.899</v>
      </c>
      <c r="S20" s="30">
        <v>408.61400000000003</v>
      </c>
      <c r="T20" s="19"/>
      <c r="U20" s="13"/>
    </row>
    <row r="21" spans="1:21" ht="13.5">
      <c r="A21" s="18" t="s">
        <v>22</v>
      </c>
      <c r="B21" s="28"/>
      <c r="C21" s="28"/>
      <c r="D21" s="29"/>
      <c r="E21" s="29"/>
      <c r="F21" s="29">
        <v>9.672</v>
      </c>
      <c r="G21" s="29">
        <v>3.869</v>
      </c>
      <c r="H21" s="29">
        <v>19.727841785357885</v>
      </c>
      <c r="I21" s="29">
        <v>4.78412</v>
      </c>
      <c r="J21" s="29">
        <v>1496.185</v>
      </c>
      <c r="K21" s="29">
        <v>736.624</v>
      </c>
      <c r="L21" s="29">
        <f>288.82504+5.771</f>
        <v>294.59604</v>
      </c>
      <c r="M21" s="29">
        <f>138.176+0.979</f>
        <v>139.155</v>
      </c>
      <c r="N21" s="29"/>
      <c r="O21" s="29"/>
      <c r="P21" s="29"/>
      <c r="Q21" s="29"/>
      <c r="R21" s="28">
        <v>1820.180881785358</v>
      </c>
      <c r="S21" s="28">
        <v>884.4321199999999</v>
      </c>
      <c r="T21" s="19"/>
      <c r="U21" s="13"/>
    </row>
    <row r="22" spans="1:21" ht="13.5">
      <c r="A22" s="20" t="s">
        <v>23</v>
      </c>
      <c r="B22" s="30"/>
      <c r="C22" s="30"/>
      <c r="D22" s="31"/>
      <c r="E22" s="31"/>
      <c r="F22" s="31">
        <v>6.339</v>
      </c>
      <c r="G22" s="31">
        <v>34.865</v>
      </c>
      <c r="H22" s="31">
        <v>44.83806586228794</v>
      </c>
      <c r="I22" s="31">
        <v>141.6986</v>
      </c>
      <c r="J22" s="31"/>
      <c r="K22" s="31"/>
      <c r="L22" s="31"/>
      <c r="M22" s="31"/>
      <c r="N22" s="31"/>
      <c r="O22" s="31"/>
      <c r="P22" s="31"/>
      <c r="Q22" s="31"/>
      <c r="R22" s="30">
        <v>51.17706586228794</v>
      </c>
      <c r="S22" s="30">
        <v>176.5636</v>
      </c>
      <c r="T22" s="19"/>
      <c r="U22" s="13"/>
    </row>
    <row r="23" spans="1:21" ht="13.5">
      <c r="A23" s="18" t="s">
        <v>24</v>
      </c>
      <c r="B23" s="28"/>
      <c r="C23" s="28"/>
      <c r="D23" s="34"/>
      <c r="E23" s="34"/>
      <c r="F23" s="34">
        <v>0.172</v>
      </c>
      <c r="G23" s="34">
        <v>0.322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28">
        <v>0.172</v>
      </c>
      <c r="S23" s="28">
        <v>0.322</v>
      </c>
      <c r="T23" s="19"/>
      <c r="U23" s="13"/>
    </row>
    <row r="24" spans="1:21" ht="13.5">
      <c r="A24" s="20" t="s">
        <v>40</v>
      </c>
      <c r="B24" s="30"/>
      <c r="C24" s="30"/>
      <c r="D24" s="35"/>
      <c r="E24" s="35"/>
      <c r="F24" s="35"/>
      <c r="G24" s="35"/>
      <c r="H24" s="35">
        <v>149.92107411775376</v>
      </c>
      <c r="I24" s="35">
        <v>258.24667</v>
      </c>
      <c r="J24" s="35">
        <v>642.904</v>
      </c>
      <c r="K24" s="35">
        <v>1513.172</v>
      </c>
      <c r="L24" s="35">
        <v>25.404</v>
      </c>
      <c r="M24" s="35">
        <v>5.604</v>
      </c>
      <c r="N24" s="35"/>
      <c r="O24" s="35"/>
      <c r="P24" s="35"/>
      <c r="Q24" s="35"/>
      <c r="R24" s="30">
        <v>818.2290741177537</v>
      </c>
      <c r="S24" s="30">
        <v>1777.02267</v>
      </c>
      <c r="T24" s="19"/>
      <c r="U24" s="13"/>
    </row>
    <row r="25" spans="1:21" ht="13.5">
      <c r="A25" s="18" t="s">
        <v>25</v>
      </c>
      <c r="B25" s="28"/>
      <c r="C25" s="28"/>
      <c r="D25" s="34"/>
      <c r="E25" s="34"/>
      <c r="F25" s="34"/>
      <c r="G25" s="34"/>
      <c r="H25" s="34">
        <v>915.2009434818108</v>
      </c>
      <c r="I25" s="34">
        <v>2098.5407200000004</v>
      </c>
      <c r="J25" s="34"/>
      <c r="K25" s="34"/>
      <c r="L25" s="34"/>
      <c r="M25" s="34"/>
      <c r="N25" s="34"/>
      <c r="O25" s="34"/>
      <c r="P25" s="34"/>
      <c r="Q25" s="34"/>
      <c r="R25" s="28">
        <v>915.2009434818108</v>
      </c>
      <c r="S25" s="28">
        <v>2098.5407200000004</v>
      </c>
      <c r="T25" s="19"/>
      <c r="U25" s="13"/>
    </row>
    <row r="26" spans="1:21" ht="13.5">
      <c r="A26" s="20" t="s">
        <v>26</v>
      </c>
      <c r="B26" s="30"/>
      <c r="C26" s="30"/>
      <c r="D26" s="35"/>
      <c r="E26" s="35"/>
      <c r="F26" s="35">
        <v>0.062</v>
      </c>
      <c r="G26" s="35">
        <v>0.078</v>
      </c>
      <c r="H26" s="35">
        <v>804.5826907375487</v>
      </c>
      <c r="I26" s="35">
        <v>3058.8010600000002</v>
      </c>
      <c r="J26" s="35">
        <v>3839.866</v>
      </c>
      <c r="K26" s="35">
        <v>8331.682</v>
      </c>
      <c r="L26" s="35">
        <f>669.45576+0.213</f>
        <v>669.66876</v>
      </c>
      <c r="M26" s="35">
        <f>1099.311+1.843</f>
        <v>1101.154</v>
      </c>
      <c r="N26" s="35"/>
      <c r="O26" s="35"/>
      <c r="P26" s="35">
        <v>423.626</v>
      </c>
      <c r="Q26" s="35">
        <v>678.808</v>
      </c>
      <c r="R26" s="30">
        <v>5737.805450737549</v>
      </c>
      <c r="S26" s="30">
        <v>13170.52306</v>
      </c>
      <c r="T26" s="19"/>
      <c r="U26" s="13"/>
    </row>
    <row r="27" spans="1:20" ht="13.5">
      <c r="A27" s="18" t="s">
        <v>27</v>
      </c>
      <c r="B27" s="28"/>
      <c r="C27" s="28"/>
      <c r="D27" s="34"/>
      <c r="E27" s="34"/>
      <c r="F27" s="34">
        <v>4.424</v>
      </c>
      <c r="G27" s="34">
        <v>29.198</v>
      </c>
      <c r="H27" s="34">
        <v>3283.2123741268256</v>
      </c>
      <c r="I27" s="34">
        <v>21215.93034</v>
      </c>
      <c r="J27" s="34">
        <v>3487.484</v>
      </c>
      <c r="K27" s="34">
        <v>15293.667</v>
      </c>
      <c r="L27" s="34">
        <f>489.84278+0.075+2.41</f>
        <v>492.32778</v>
      </c>
      <c r="M27" s="34">
        <f>2329.971+0.44+0.375</f>
        <v>2330.786</v>
      </c>
      <c r="N27" s="34"/>
      <c r="O27" s="34"/>
      <c r="P27" s="34">
        <v>28.082</v>
      </c>
      <c r="Q27" s="34">
        <v>114.746</v>
      </c>
      <c r="R27" s="28">
        <v>7295.530154126825</v>
      </c>
      <c r="S27" s="28">
        <v>38984.327339999996</v>
      </c>
      <c r="T27" s="19"/>
    </row>
    <row r="28" spans="1:20" ht="13.5">
      <c r="A28" s="20" t="s">
        <v>28</v>
      </c>
      <c r="B28" s="36">
        <f>B29-SUM(B6:B27)</f>
        <v>0</v>
      </c>
      <c r="C28" s="36">
        <f>C29-SUM(C6:C27)</f>
        <v>0</v>
      </c>
      <c r="D28" s="36">
        <v>3.0119999999999436</v>
      </c>
      <c r="E28" s="36">
        <v>7.625</v>
      </c>
      <c r="F28" s="36">
        <v>32.73099999999994</v>
      </c>
      <c r="G28" s="36">
        <v>34.91200000000026</v>
      </c>
      <c r="H28" s="36">
        <v>99.49377302004905</v>
      </c>
      <c r="I28" s="36">
        <v>102.85209999999643</v>
      </c>
      <c r="J28" s="36">
        <v>89.35000000000036</v>
      </c>
      <c r="K28" s="36">
        <v>166.5789999999979</v>
      </c>
      <c r="L28" s="36">
        <f>L29-SUM(L6:L27)</f>
        <v>3.999999989900971E-05</v>
      </c>
      <c r="M28" s="36">
        <f>M29-SUM(M6:M27)</f>
        <v>0.7859999999996035</v>
      </c>
      <c r="N28" s="36"/>
      <c r="O28" s="36"/>
      <c r="P28" s="36">
        <v>0.07800000000008822</v>
      </c>
      <c r="Q28" s="36">
        <v>0.20700000000010732</v>
      </c>
      <c r="R28" s="37">
        <v>224.66481302004928</v>
      </c>
      <c r="S28" s="38">
        <v>312.9610999999943</v>
      </c>
      <c r="T28" s="19"/>
    </row>
    <row r="29" spans="1:20" ht="13.5">
      <c r="A29" s="21" t="s">
        <v>4</v>
      </c>
      <c r="B29" s="39"/>
      <c r="C29" s="39"/>
      <c r="D29" s="39">
        <v>1159.359</v>
      </c>
      <c r="E29" s="39">
        <v>1213.745</v>
      </c>
      <c r="F29" s="39">
        <v>435.342</v>
      </c>
      <c r="G29" s="39">
        <v>1168.788</v>
      </c>
      <c r="H29" s="39">
        <v>10502.82</v>
      </c>
      <c r="I29" s="39">
        <v>42559.3716</v>
      </c>
      <c r="J29" s="39">
        <v>11608.129</v>
      </c>
      <c r="K29" s="39">
        <v>28180.034</v>
      </c>
      <c r="L29" s="39">
        <v>1896.367</v>
      </c>
      <c r="M29" s="39">
        <v>3961.95</v>
      </c>
      <c r="N29" s="39">
        <v>69.217</v>
      </c>
      <c r="O29" s="39">
        <v>360</v>
      </c>
      <c r="P29" s="39">
        <v>627.72</v>
      </c>
      <c r="Q29" s="39">
        <v>868.224</v>
      </c>
      <c r="R29" s="39">
        <v>26298.954</v>
      </c>
      <c r="S29" s="39">
        <v>78312.1126</v>
      </c>
      <c r="T29" s="19"/>
    </row>
    <row r="30" spans="4:17" ht="13.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5">
      <c r="A31" s="5" t="s">
        <v>35</v>
      </c>
      <c r="D31" s="15"/>
      <c r="E31" s="15"/>
      <c r="J31" s="13"/>
      <c r="K31" s="13"/>
      <c r="L31" s="13"/>
      <c r="P31" s="16"/>
      <c r="Q31" s="2"/>
    </row>
    <row r="32" ht="13.5">
      <c r="A32" s="5" t="s">
        <v>41</v>
      </c>
    </row>
    <row r="33" ht="13.5">
      <c r="A33" s="5" t="s">
        <v>42</v>
      </c>
    </row>
    <row r="34" ht="13.5">
      <c r="A34" s="5" t="s">
        <v>38</v>
      </c>
    </row>
    <row r="35" ht="13.5">
      <c r="A35" s="54" t="s">
        <v>43</v>
      </c>
    </row>
  </sheetData>
  <sheetProtection/>
  <mergeCells count="9">
    <mergeCell ref="B4:C4"/>
    <mergeCell ref="D4:E4"/>
    <mergeCell ref="R4:S4"/>
    <mergeCell ref="F4:G4"/>
    <mergeCell ref="H4:I4"/>
    <mergeCell ref="J4:K4"/>
    <mergeCell ref="L4:M4"/>
    <mergeCell ref="N4:O4"/>
    <mergeCell ref="P4:Q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Fougère</dc:creator>
  <cp:keywords/>
  <dc:description/>
  <cp:lastModifiedBy>Telik, Tracey</cp:lastModifiedBy>
  <dcterms:created xsi:type="dcterms:W3CDTF">2008-07-03T20:13:58Z</dcterms:created>
  <dcterms:modified xsi:type="dcterms:W3CDTF">2021-03-19T18:40:50Z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fb733f-faef-464c-9b6d-731b56f94973_Enabled">
    <vt:lpwstr>true</vt:lpwstr>
  </property>
  <property fmtid="{D5CDD505-2E9C-101B-9397-08002B2CF9AE}" pid="3" name="MSIP_Label_1bfb733f-faef-464c-9b6d-731b56f94973_SetDate">
    <vt:lpwstr>2021-03-05T18:33:25Z</vt:lpwstr>
  </property>
  <property fmtid="{D5CDD505-2E9C-101B-9397-08002B2CF9AE}" pid="4" name="MSIP_Label_1bfb733f-faef-464c-9b6d-731b56f94973_Method">
    <vt:lpwstr>Standard</vt:lpwstr>
  </property>
  <property fmtid="{D5CDD505-2E9C-101B-9397-08002B2CF9AE}" pid="5" name="MSIP_Label_1bfb733f-faef-464c-9b6d-731b56f94973_Name">
    <vt:lpwstr>Unclass - Non-Classifié</vt:lpwstr>
  </property>
  <property fmtid="{D5CDD505-2E9C-101B-9397-08002B2CF9AE}" pid="6" name="MSIP_Label_1bfb733f-faef-464c-9b6d-731b56f94973_SiteId">
    <vt:lpwstr>1594fdae-a1d9-4405-915d-011467234338</vt:lpwstr>
  </property>
  <property fmtid="{D5CDD505-2E9C-101B-9397-08002B2CF9AE}" pid="7" name="MSIP_Label_1bfb733f-faef-464c-9b6d-731b56f94973_ActionId">
    <vt:lpwstr>d92d8198-b543-4e3d-be09-0000cdabd8b2</vt:lpwstr>
  </property>
</Properties>
</file>